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480" windowHeight="11040" tabRatio="509" activeTab="0"/>
  </bookViews>
  <sheets>
    <sheet name="ΠΕ60 " sheetId="1" r:id="rId1"/>
  </sheets>
  <definedNames>
    <definedName name="_xlnm.Print_Area" localSheetId="0">'ΠΕ60 '!$A$1:$V$245</definedName>
    <definedName name="_xlnm.Print_Titles" localSheetId="0">'ΠΕ60 '!$2:$3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F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2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Q45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ΧΩΡΙΣ ΒΕΒΑΙΩΣΗ. Ο ΣΥΖΥΓΟΣ (ΠΕ70) ΥΠΗΡΕΤΕΙ ΟΡΓΑΝΙΚΑ ΣΤΟ Δ.ΣΧ. ΚΟΙΛΑΔΑΣ</t>
        </r>
      </text>
    </comment>
  </commentList>
</comments>
</file>

<file path=xl/sharedStrings.xml><?xml version="1.0" encoding="utf-8"?>
<sst xmlns="http://schemas.openxmlformats.org/spreadsheetml/2006/main" count="530" uniqueCount="247">
  <si>
    <t>A/A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</si>
  <si>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</si>
  <si>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</si>
  <si>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</si>
  <si>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</si>
  <si>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</si>
  <si>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</si>
  <si>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</si>
  <si>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</si>
  <si>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</si>
  <si>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</si>
  <si>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</si>
  <si>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</si>
  <si>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</si>
  <si>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</si>
  <si>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</si>
  <si>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</si>
  <si>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</si>
  <si>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</si>
  <si>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</si>
  <si>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ΕΠΩΝΥΜΟ</t>
  </si>
  <si>
    <t>ΟΝΟΜΑ</t>
  </si>
  <si>
    <t>ΜΑΡΙΑ</t>
  </si>
  <si>
    <t>ΚΑΣΤΟΡΗ</t>
  </si>
  <si>
    <t>ΓΡΑΜΜΑΤΗ</t>
  </si>
  <si>
    <t>Ν/Γ ΒΑΜΒΑΚΟΥΣ</t>
  </si>
  <si>
    <t>ΛΑΡΙΣΑΙΩΝ</t>
  </si>
  <si>
    <t>ΤΥΡΝΑΒΟΥ</t>
  </si>
  <si>
    <t>ΑΛΕΞΑΝΔΡΑ</t>
  </si>
  <si>
    <t>3ο Ν/Γ ΦΑΡΣΑΛΩΝ</t>
  </si>
  <si>
    <t>ΚΙΛΕΛΕΡ</t>
  </si>
  <si>
    <t>ΔΗΜΗΤΡΑ</t>
  </si>
  <si>
    <t>ΒΑΣΙΛΙΚΗ</t>
  </si>
  <si>
    <t>ΑΘΑΝΑΣΙΑ</t>
  </si>
  <si>
    <t>ΒΟΥΛΓΑΡΗ</t>
  </si>
  <si>
    <t>ΠΗΝΕΛΟΠΗ</t>
  </si>
  <si>
    <t>8ο Ν/Γ ΛΑΡΙΣΑΣ</t>
  </si>
  <si>
    <t>ΚΑΡΑΤΖΙΩΤΣΙΚΑ</t>
  </si>
  <si>
    <t>ΖΩΗ</t>
  </si>
  <si>
    <t>Ν/Γ ΔΟΛΙΧΗΣ</t>
  </si>
  <si>
    <t>ΓΕΩΡΓΙΑ</t>
  </si>
  <si>
    <t>ΕΥΑΓΓΕΛΙΑ</t>
  </si>
  <si>
    <t>ΑΗΔΟΝΗ</t>
  </si>
  <si>
    <t>ΚΩΝΣΤΑΝΤΙΑ</t>
  </si>
  <si>
    <t>3ο Ν/Γ  ΓΙΑΝΝΟΥΛΗΣ</t>
  </si>
  <si>
    <t>ΜΑΡΓΚΑ</t>
  </si>
  <si>
    <t>ΚΛΕΟΠΑΤΡΑ</t>
  </si>
  <si>
    <t>2ο Ν/Γ ΛΑΡΙΣΑΣ</t>
  </si>
  <si>
    <t>ΤΕΜΠΩΝ</t>
  </si>
  <si>
    <t>ΕΛΕΝΗ</t>
  </si>
  <si>
    <t>ΕΛΑΣΣΟΝΑΣ</t>
  </si>
  <si>
    <t>ΑΝΝΑ</t>
  </si>
  <si>
    <t>ΟΙΚΟΝΟΜΟΥ</t>
  </si>
  <si>
    <t>ΚΑΛΛΙΟΠΗ</t>
  </si>
  <si>
    <t>ΤΑΜΠΑΡΗ</t>
  </si>
  <si>
    <t>Ν/Γ ΜΗΛΕΑΣ</t>
  </si>
  <si>
    <t>ΒΟΛΙΩΤΟΥ</t>
  </si>
  <si>
    <t>Ν/Γ ΕΡΕΤΡΙΑΣ</t>
  </si>
  <si>
    <t>ΣΤΑΥΡΟΥΛΑ</t>
  </si>
  <si>
    <t>ΚΥΛΙΝΔΡΗ</t>
  </si>
  <si>
    <t>1ο Ν/Γ ΑΓΙΑΣ</t>
  </si>
  <si>
    <t>ΔΗΜΑΚΟΥ</t>
  </si>
  <si>
    <t>Ν/Γ ΛΙΒΑΔΙΟΥ</t>
  </si>
  <si>
    <t>Ν/Γ ΜΕΛΙΒΟΙΑΣ</t>
  </si>
  <si>
    <t>ΒΑΜΠΟΥΛΑ</t>
  </si>
  <si>
    <t>61ο Ν/Γ ΛΑΡΙΣΑΣ</t>
  </si>
  <si>
    <t xml:space="preserve">ΜΑΓΑΛΙΟΥ </t>
  </si>
  <si>
    <t>ΓΙΑΝΝΟΥΛΑ</t>
  </si>
  <si>
    <t>ΦΑΡΣΑΛΩΝ</t>
  </si>
  <si>
    <t>ΠΑΠΑΓΕΩΡΓΙΟΥ</t>
  </si>
  <si>
    <t>ΝΙΚΟΛΕΤΤΑ</t>
  </si>
  <si>
    <t>ΠΑΠΑΚΩΝΣΤΑΝΤΙΝΟΥ</t>
  </si>
  <si>
    <t>Ν/Γ  ΓΟΝΝΩΝ</t>
  </si>
  <si>
    <t>ΚΟΛΤΣΙΔΑ</t>
  </si>
  <si>
    <t>16ο Ν/Γ ΛΑΡΙΣΑΣ</t>
  </si>
  <si>
    <t>ΓΕΩΡΓΟΥΛΑ</t>
  </si>
  <si>
    <t>ΑΡΓΥΡΩ</t>
  </si>
  <si>
    <t>Ν/Γ ΟΜΟΛΙΟΥ</t>
  </si>
  <si>
    <t>ΓΚΑΝΑΤΣΟΥ</t>
  </si>
  <si>
    <t>Ν/Γ ΣΤΟΜΙΟΥ</t>
  </si>
  <si>
    <t>ΛΙΑΠΗ</t>
  </si>
  <si>
    <t>ΓΚΑΝΤΑΚΟΥ</t>
  </si>
  <si>
    <t>ΣΤΥΛΙΑΝΗ</t>
  </si>
  <si>
    <t>ΚΥΡΙΑΚΗ</t>
  </si>
  <si>
    <t>ΧΡΥΣΟΥΛΑ</t>
  </si>
  <si>
    <t>ΑΝΑΣΤΑΣΙΑ</t>
  </si>
  <si>
    <t>ΛΙΟΥΤΑ</t>
  </si>
  <si>
    <t>ΠΑΝΑΓΙΩΤΑ</t>
  </si>
  <si>
    <t>Ν/Γ ΝΙΚΑΙΑΣ</t>
  </si>
  <si>
    <t>ΝΙΚΟΛΑΪΔΟΥ</t>
  </si>
  <si>
    <t>ΣΑΜΕΛΑ</t>
  </si>
  <si>
    <t>Ν/Γ ΓΟΝΝΩΝ</t>
  </si>
  <si>
    <t>ΦΩΤΕΙΝΗ</t>
  </si>
  <si>
    <t>Ν/Γ ΤΕΡΨΙΘΕΑΣ</t>
  </si>
  <si>
    <t>ΧΑΜΟΥ</t>
  </si>
  <si>
    <t>ΦΑΝΗ</t>
  </si>
  <si>
    <t>ΜΑΝΩΛΟΠΟΥΛΟΥ</t>
  </si>
  <si>
    <t>ΔΟΒΑ</t>
  </si>
  <si>
    <t>Ν/Γ ΤΣΑΡΙΤΣΑΝΗΣ</t>
  </si>
  <si>
    <t>ΜΠΑΡΑ</t>
  </si>
  <si>
    <t>Ν/Γ ΧΑΛΚΗΣ</t>
  </si>
  <si>
    <t>ΚΟΝΤΟΓΙΑΝΝΗ</t>
  </si>
  <si>
    <t>ΑΛΕΒΙΖΟΥ</t>
  </si>
  <si>
    <t>ΑΙΚΑΤΕΡΙΝΗ</t>
  </si>
  <si>
    <t>ΓΚΟΥΝΕΛΑ</t>
  </si>
  <si>
    <t>Ν/Γ ΣΤΕΦΑΝΟΒΟΥΝΟΥ</t>
  </si>
  <si>
    <t>ΚΕΛΛΑ</t>
  </si>
  <si>
    <t>ΟΥΡΑΝΙΑ</t>
  </si>
  <si>
    <t>ΜΠΟΥΜΠΟΔΗΜΟΥ</t>
  </si>
  <si>
    <t>Ν/Γ  ΒΛΑΧΟΓΙΑΝΝΙΟΥ</t>
  </si>
  <si>
    <t>ΠΑΠΑΛΕΞΙΟΥ</t>
  </si>
  <si>
    <t>ΡΕΝΤΖΟΥΛΑ</t>
  </si>
  <si>
    <t>ΤΖΗΚΑ</t>
  </si>
  <si>
    <t>ΤΣΙΤΣΙΝΑΝΟΥ</t>
  </si>
  <si>
    <t>2ο Ν/Γ ΦΑΡΣΑΛΩΝ</t>
  </si>
  <si>
    <t>ΓΟΥΛΙΤΣΑ</t>
  </si>
  <si>
    <t>ΠΑΡΑΣΚΕΥΗ</t>
  </si>
  <si>
    <t>48ο Ν/Γ ΛΑΡΙΣΑΣ</t>
  </si>
  <si>
    <t>ΜΠΟΥΜΠΟΥΓΙΑΤΖΗ</t>
  </si>
  <si>
    <t>35ο Ν/Γ ΛΑΡΙΣΑΣ</t>
  </si>
  <si>
    <t>ΡΙΖΟΥ</t>
  </si>
  <si>
    <t>2ο Ν/Γ ΑΓΙΑΣ</t>
  </si>
  <si>
    <t>ΤΣΟΥΜΑΝΗ</t>
  </si>
  <si>
    <t>12ο Ν/Γ ΛΑΡΙΣΑΣ</t>
  </si>
  <si>
    <t>ΦΛΩΡΑ</t>
  </si>
  <si>
    <t>ΑΝΔΡΙΑΝΗ</t>
  </si>
  <si>
    <t>ΦΑΝΑΡΑ</t>
  </si>
  <si>
    <t>36ο Ν/Γ ΛΑΡΙΣΑΣ</t>
  </si>
  <si>
    <t>13ο Ν/Γ ΛΑΡΙΣΑΣ</t>
  </si>
  <si>
    <t>ΝΑΙ</t>
  </si>
  <si>
    <t>ΘΕΟΔΩΡΑ</t>
  </si>
  <si>
    <t>ΑΛΜΠΑΝΙΔΟΥ</t>
  </si>
  <si>
    <t>ΠΥΣΠΕ Β΄ΘΕΣΣΑΛΟΝΙΚΗΣ</t>
  </si>
  <si>
    <t>ΑΜΔΙΤΗ</t>
  </si>
  <si>
    <t>ΑΡΓΥΡΟΥΛΑ</t>
  </si>
  <si>
    <t>ΠΑΡΑΤΗΡΗΣΕΙΣ</t>
  </si>
  <si>
    <t>ΑΙΡΕΤΟΣ ΟΤΑ</t>
  </si>
  <si>
    <t>ΣΥΖΥΓΟΣ ΣΤΡΑΤΙΩΤΙΚΟΥ</t>
  </si>
  <si>
    <t>ΠΥΣΠΕ ΗΜΑΘΙΑΣ</t>
  </si>
  <si>
    <t>ΑΝΑΓΝΩΣΤΟΠΟΥΛΟΥ</t>
  </si>
  <si>
    <t>ΒΙΣΒΙΚΗ</t>
  </si>
  <si>
    <t>ΕΥΑΝΘΙΑ</t>
  </si>
  <si>
    <t>ΠΥΣΠΕ ΠΕΛΛΑΣ</t>
  </si>
  <si>
    <t>ΠΥΣΠΕ ΚΕΡΚΥΡΑΣ</t>
  </si>
  <si>
    <t>ΓΙΑΝΝΟΠΟΥΛΟΥ</t>
  </si>
  <si>
    <t>ΠΥΣΠΕ ΕΥΡΥΤΑΝΙΑΣ</t>
  </si>
  <si>
    <t>ΓΚΑΝΑ</t>
  </si>
  <si>
    <t>ΒΑΪΤΣΑ</t>
  </si>
  <si>
    <t>ΠΥΣΠΕ ΜΑΓΝΗΣΙΑΣ</t>
  </si>
  <si>
    <t>ΣΥΖΥΓΟΣ ΔΕΠ/ΕΤΕΠ</t>
  </si>
  <si>
    <t>ΓΚΟΥΝΤΟΠΟΥΛΟΥ</t>
  </si>
  <si>
    <t>ΠΥΣΠΕ ΛΕΣΒΟΥ</t>
  </si>
  <si>
    <t>ΓΟΥΠΟΥ</t>
  </si>
  <si>
    <t>ΠΥΣΠΕ ΧΑΝΙΩΝ</t>
  </si>
  <si>
    <t>ΣΥΖΥΓΟΣ ΦΡΟΥΡΟΥ ΦΥΛΑΚΩΝ</t>
  </si>
  <si>
    <t>ΔΕΣΙΚΟΥ</t>
  </si>
  <si>
    <t>ΖΑΠΑΝΙΩΤΗ</t>
  </si>
  <si>
    <t>ΠΥΣΠΕ ΕΥΒΟΙΑΣ</t>
  </si>
  <si>
    <t>ΚΑΝΙΑΤΣΟΥ</t>
  </si>
  <si>
    <t>ΚΕΛΕΣΙΔΟΥ</t>
  </si>
  <si>
    <t>ΚΟΥΤΣΙΟΥΚΗ</t>
  </si>
  <si>
    <t>ΠΥΣΠΕ ΤΡΙΚΑΛΩΝ</t>
  </si>
  <si>
    <t>ΛΙΟΒΑ</t>
  </si>
  <si>
    <t>ΠΥΣΠΕ ΚΑΡΔΙΤΣΑΣ</t>
  </si>
  <si>
    <t>ΜΑΝΩΛΗ</t>
  </si>
  <si>
    <t>ΜΗΝΑ</t>
  </si>
  <si>
    <t>ΣΥΖΥΓΟΣ ΑΣΤΥΝΟΜΙΚΟΥ</t>
  </si>
  <si>
    <t>ΜΑΡΚΟΥ</t>
  </si>
  <si>
    <t>ΜΑΥΡΟΜΥΤΗ</t>
  </si>
  <si>
    <t>ΠΑΠΑΔΟΠΟΥΛΟΥ</t>
  </si>
  <si>
    <t>ΟΛΓΑ</t>
  </si>
  <si>
    <t>ΠΥΣΠΕ ΚΑΣΤΟΡΙΑΣ</t>
  </si>
  <si>
    <t>ΠΙΣΠΑ</t>
  </si>
  <si>
    <t>ΠΥΣΠΕ ΚΟΖΑΝΗΣ</t>
  </si>
  <si>
    <t>ΣΙΜΟΡΕΛΗ</t>
  </si>
  <si>
    <t>ΕΦΗ</t>
  </si>
  <si>
    <t>ΠΥΣΠΕ ΗΛΕΙΑΣ</t>
  </si>
  <si>
    <t>ΣΤΑΥΡΙΑΝΟΥ</t>
  </si>
  <si>
    <t>ΕΥΔΟΚΙΑ</t>
  </si>
  <si>
    <t>ΠΥΣΠΕ ΞΑΝΘΗΣ</t>
  </si>
  <si>
    <t>ΣΧΟΡΕΤΣΑΝΙΤΗ</t>
  </si>
  <si>
    <t>ΤΣΑΚΝΗ</t>
  </si>
  <si>
    <t>ΕΥΔΟΞΙΑ</t>
  </si>
  <si>
    <t>ΠΥΣΠΕ ΛΑΚΩΝΙΑΣ</t>
  </si>
  <si>
    <t>ΤΣΙΟΒΑΡΑ</t>
  </si>
  <si>
    <t>ΤΣΙΟΛΑΚΗ</t>
  </si>
  <si>
    <t>ΕΛΛΗ</t>
  </si>
  <si>
    <t>ΠΥΣΠΕ ΧΙΟΥ</t>
  </si>
  <si>
    <t>ΦΙΚΑ</t>
  </si>
  <si>
    <t>ΜΑΡΙΑ-ΠΗΝΕΛΟΠΗ</t>
  </si>
  <si>
    <t>ΠΥΣΠΕ ΔΥΤ. ΑΤΤΙΚΗΣ</t>
  </si>
  <si>
    <t>ΧΑΝΤΖΑΡΑ</t>
  </si>
  <si>
    <t>ΠΥΣΠΕ ΠΕΙΡΑΙΑ</t>
  </si>
  <si>
    <t>ΧΡΙΣΤΟΠΟΥΛΟΥ</t>
  </si>
  <si>
    <t>ΠΥΣΠΕ ΦΘΙΩΤΙΔΑΣ</t>
  </si>
  <si>
    <t>ΑΛΕΞΑΝΔΡΗ</t>
  </si>
  <si>
    <t>ΒΑΡΣΑΜΟΓΙΑΝΝΗ</t>
  </si>
  <si>
    <t>ΓΑΛΑΝΗ</t>
  </si>
  <si>
    <t>ΔΟΞΑΡΑ</t>
  </si>
  <si>
    <t>ΠΥΣΠΕ ΠΙΕΡΙΑΣ</t>
  </si>
  <si>
    <t>ΔΟΞΑΡΙΩΤΗ</t>
  </si>
  <si>
    <t>ΖΑΤΚΑ</t>
  </si>
  <si>
    <t>ΑΘΗΝΑ</t>
  </si>
  <si>
    <t>ΠΥΣΠΕ Α΄ΘΕΣΣΑΛΟΝΙΚΗΣ</t>
  </si>
  <si>
    <t>ΘΕΟΧΑΡΗ</t>
  </si>
  <si>
    <t>ΒΙΟΛΕΤΤΑ</t>
  </si>
  <si>
    <t>ΘΕΟΧΑΡΙΔΟΥ</t>
  </si>
  <si>
    <t>ΚΑΠΝΙΑ</t>
  </si>
  <si>
    <t>ΚΑΡΑΒΑΣΙΛΗ</t>
  </si>
  <si>
    <t>ΚΑΡΑΓΕΩΡΓΟΥ</t>
  </si>
  <si>
    <t>ΞΑΝΘΗ</t>
  </si>
  <si>
    <t>ΚΟΛΟΒΟΥ</t>
  </si>
  <si>
    <t>ΚΟΥΤΣΙΑΜΠΕΛΑ</t>
  </si>
  <si>
    <t>ΛΑΙΝΑ</t>
  </si>
  <si>
    <t>ΛΙΑΚΟΥ</t>
  </si>
  <si>
    <t>ΠΥΣΠΕ ΚΑΒΑΛΑΣ</t>
  </si>
  <si>
    <t>ΜΗΤΡΑ</t>
  </si>
  <si>
    <t>ΛΕΜΟΝΙΑ</t>
  </si>
  <si>
    <t>ΜΙΧΑΛΟΠΟΥΛΟΥ</t>
  </si>
  <si>
    <t>ΕΡΜΙΟΝΗ</t>
  </si>
  <si>
    <t>ΠΥΣΠΕ ΑΧΑΪΑΣ</t>
  </si>
  <si>
    <t>ΜΟΣΙΟΥ</t>
  </si>
  <si>
    <t>ΜΠΑΚΑΛΟΠΟΥΛΟΥ</t>
  </si>
  <si>
    <t>ΜΑΓΔΑΛΙΝΗ</t>
  </si>
  <si>
    <t>ΜΠΟΥΣΔΑ</t>
  </si>
  <si>
    <t>ΝΤΑΝΑ</t>
  </si>
  <si>
    <t>ΕΙΡΗΝΗ</t>
  </si>
  <si>
    <t>ΠΥΣΠΕ ΒΟΙΩΤΙΑΣ</t>
  </si>
  <si>
    <t>ΠΑΝΑΓΑΚΗ ΠΑΠΑΔΟΠΟΥΛΟΥ</t>
  </si>
  <si>
    <t>ΠΑΠΑ</t>
  </si>
  <si>
    <t>ΠΥΣΠΕ ΑΡΓΟΛΙΔΑΣ</t>
  </si>
  <si>
    <t>ΣΑΜΠΡΗ</t>
  </si>
  <si>
    <t>ΘΕΟΦΑΝΩ</t>
  </si>
  <si>
    <t>ΣΑΤΙΔΟΥ</t>
  </si>
  <si>
    <t>ΜΑΓΔΑΛΗΝΗ</t>
  </si>
  <si>
    <t>ΤΑΧΑ</t>
  </si>
  <si>
    <t>ΤΖΙΓΚΟΥΡΑ</t>
  </si>
  <si>
    <t>ΦΑΣΙΑΝΗ</t>
  </si>
  <si>
    <t>ΧΑΡΙΤΟΥ</t>
  </si>
  <si>
    <t>ΣΤΕΛΛΑ</t>
  </si>
  <si>
    <t>ΧΑΣΙΩΤΗ</t>
  </si>
  <si>
    <t>ΘΕΟΧΑΡΙΑ</t>
  </si>
  <si>
    <t>ΧΟΥΛΙΑΡΑ</t>
  </si>
  <si>
    <t>ΧΡΥΣΟΠΟΥΛΟΥ</t>
  </si>
  <si>
    <t>ΠΙΝΑΚΑΣ  ΜΟΡΙΟΔΟΤΗΣΗΣ ΕΚΠΑΙΔΕΥΤΙΚΩΝ ΚΛΑΔΟΥ ΠΕ60 - ΝΗΠΙΑΓΩΓΩΝ  (ΓΙΑ ΑΠΟΣΠΑΣΗ ΕΝΤΟΣ ΠΥΣΠΕ &amp; ΤΟΠΟΘΕΤΗΣΗ ΑΠΟΣΠΑΣΜΕΝΩΝ ΑΠΌ ΑΛΛΑ ΠΥΣΠΕ) ΓΙΑ ΤΟ ΔΙΔΑΚΤΙΚΟ ΕΤΟΣ 2019-2020</t>
  </si>
  <si>
    <t>3ο Ν/Γ ΛΑΡΙΣΑΣ-Λ.Υ.</t>
  </si>
  <si>
    <t>2ο Ν/Γ ΑΜΠΕΛΩΝΑ-Λ.Υ.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</si>
</sst>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12" fillId="34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164" fontId="12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43" fontId="12" fillId="35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2" fontId="12" fillId="35" borderId="10" xfId="0" applyNumberFormat="1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3" fontId="9" fillId="36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1" fontId="9" fillId="36" borderId="11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center"/>
    </xf>
    <xf numFmtId="1" fontId="8" fillId="36" borderId="11" xfId="0" applyNumberFormat="1" applyFont="1" applyFill="1" applyBorder="1" applyAlignment="1">
      <alignment horizontal="center" vertical="center" wrapText="1"/>
    </xf>
    <xf numFmtId="1" fontId="8" fillId="36" borderId="12" xfId="0" applyNumberFormat="1" applyFont="1" applyFill="1" applyBorder="1" applyAlignment="1">
      <alignment horizontal="center" vertical="center" wrapText="1"/>
    </xf>
    <xf numFmtId="1" fontId="8" fillId="36" borderId="13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2" fontId="12" fillId="36" borderId="10" xfId="0" applyNumberFormat="1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43" fontId="12" fillId="36" borderId="10" xfId="0" applyNumberFormat="1" applyFont="1" applyFill="1" applyBorder="1" applyAlignment="1">
      <alignment horizontal="center" vertical="center"/>
    </xf>
    <xf numFmtId="43" fontId="11" fillId="36" borderId="10" xfId="0" applyNumberFormat="1" applyFont="1" applyFill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2" fillId="36" borderId="11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  <xf numFmtId="164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6"/>
  <sheetViews>
    <sheetView tabSelected="1" view="pageBreakPreview" zoomScale="90" zoomScaleNormal="90" zoomScaleSheetLayoutView="90" zoomScalePageLayoutView="90" workbookViewId="0" topLeftCell="A1">
      <selection activeCell="C101" sqref="C101"/>
    </sheetView>
  </sheetViews>
  <sheetFormatPr defaultColWidth="9.140625" defaultRowHeight="25.5" customHeight="1"/>
  <cols>
    <col min="1" max="1" width="4.57421875" style="1" customWidth="1"/>
    <col min="2" max="2" width="21.28125" style="4" bestFit="1" customWidth="1"/>
    <col min="3" max="3" width="17.140625" style="4" customWidth="1"/>
    <col min="4" max="4" width="11.00390625" style="7" customWidth="1"/>
    <col min="5" max="5" width="23.57421875" style="11" customWidth="1"/>
    <col min="6" max="8" width="4.57421875" style="1" customWidth="1"/>
    <col min="9" max="9" width="8.00390625" style="1" customWidth="1"/>
    <col min="10" max="10" width="5.7109375" style="1" customWidth="1"/>
    <col min="11" max="12" width="8.8515625" style="22" customWidth="1"/>
    <col min="13" max="13" width="7.28125" style="1" customWidth="1"/>
    <col min="14" max="14" width="9.00390625" style="22" customWidth="1"/>
    <col min="15" max="15" width="8.7109375" style="1" customWidth="1"/>
    <col min="16" max="16" width="12.7109375" style="23" customWidth="1"/>
    <col min="17" max="17" width="11.57421875" style="1" customWidth="1"/>
    <col min="18" max="18" width="9.140625" style="1" customWidth="1"/>
    <col min="19" max="19" width="12.28125" style="1" customWidth="1"/>
    <col min="20" max="20" width="9.140625" style="1" customWidth="1"/>
    <col min="21" max="21" width="28.57421875" style="29" customWidth="1"/>
    <col min="22" max="16384" width="9.140625" style="1" customWidth="1"/>
  </cols>
  <sheetData>
    <row r="1" spans="1:21" ht="57.75" customHeight="1">
      <c r="A1" s="48" t="s">
        <v>244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ht="29.25" customHeight="1">
      <c r="A2" s="43" t="s">
        <v>0</v>
      </c>
      <c r="B2" s="43" t="s">
        <v>20</v>
      </c>
      <c r="C2" s="44" t="s">
        <v>21</v>
      </c>
      <c r="D2" s="44" t="s">
        <v>18</v>
      </c>
      <c r="E2" s="43" t="s">
        <v>19</v>
      </c>
      <c r="F2" s="40" t="s">
        <v>11</v>
      </c>
      <c r="G2" s="41"/>
      <c r="H2" s="41"/>
      <c r="I2" s="42"/>
      <c r="J2" s="32" t="s">
        <v>14</v>
      </c>
      <c r="K2" s="43" t="s">
        <v>1</v>
      </c>
      <c r="L2" s="43"/>
      <c r="M2" s="43"/>
      <c r="N2" s="43"/>
      <c r="O2" s="44" t="s">
        <v>2</v>
      </c>
      <c r="P2" s="43" t="s">
        <v>3</v>
      </c>
      <c r="Q2" s="40" t="s">
        <v>10</v>
      </c>
      <c r="R2" s="42"/>
      <c r="S2" s="40" t="s">
        <v>12</v>
      </c>
      <c r="T2" s="41"/>
      <c r="U2" s="46" t="s">
        <v>135</v>
      </c>
    </row>
    <row r="3" spans="1:21" ht="58.5" customHeight="1">
      <c r="A3" s="43"/>
      <c r="B3" s="43"/>
      <c r="C3" s="45"/>
      <c r="D3" s="45"/>
      <c r="E3" s="43"/>
      <c r="F3" s="33" t="s">
        <v>4</v>
      </c>
      <c r="G3" s="33" t="s">
        <v>5</v>
      </c>
      <c r="H3" s="33" t="s">
        <v>6</v>
      </c>
      <c r="I3" s="34" t="s">
        <v>7</v>
      </c>
      <c r="J3" s="32"/>
      <c r="K3" s="35" t="s">
        <v>15</v>
      </c>
      <c r="L3" s="35" t="s">
        <v>16</v>
      </c>
      <c r="M3" s="36" t="s">
        <v>17</v>
      </c>
      <c r="N3" s="35" t="s">
        <v>13</v>
      </c>
      <c r="O3" s="45"/>
      <c r="P3" s="43"/>
      <c r="Q3" s="36" t="s">
        <v>9</v>
      </c>
      <c r="R3" s="37" t="s">
        <v>7</v>
      </c>
      <c r="S3" s="36" t="s">
        <v>8</v>
      </c>
      <c r="T3" s="38" t="s">
        <v>7</v>
      </c>
      <c r="U3" s="47"/>
    </row>
    <row r="4" spans="1:21" s="19" customFormat="1" ht="33" customHeight="1">
      <c r="A4" s="12">
        <v>1</v>
      </c>
      <c r="B4" s="2" t="s">
        <v>160</v>
      </c>
      <c r="C4" s="2" t="s">
        <v>22</v>
      </c>
      <c r="D4" s="5">
        <v>619057</v>
      </c>
      <c r="E4" s="5" t="s">
        <v>161</v>
      </c>
      <c r="F4" s="13">
        <v>12</v>
      </c>
      <c r="G4" s="14">
        <v>7</v>
      </c>
      <c r="H4" s="14">
        <v>18</v>
      </c>
      <c r="I4" s="51">
        <f>IF(F4&lt;=10,F4,IF(AND(F4&gt;=10,F4&lt;20),10+(F4-10)*1.5,(((25)+(F4-20)*2))))+IF(F4&lt;10,IF(H4&lt;15,G4/12,((G4+1)/12)),IF(AND(F4&gt;=10,F4&lt;20),IF(H4&lt;15,(G4/12)*1.5,((G4+1)/12)*1.5),IF(H4&lt;15,((G4/12)*2),((G4+1)/12)*2)))</f>
        <v>14</v>
      </c>
      <c r="J4" s="21" t="s">
        <v>129</v>
      </c>
      <c r="K4" s="53">
        <v>4</v>
      </c>
      <c r="L4" s="53"/>
      <c r="M4" s="17">
        <v>1</v>
      </c>
      <c r="N4" s="53">
        <v>5</v>
      </c>
      <c r="O4" s="51">
        <v>30</v>
      </c>
      <c r="P4" s="58">
        <f>SUM(I4+K4+L4+N4+O4)</f>
        <v>53</v>
      </c>
      <c r="Q4" s="2" t="s">
        <v>26</v>
      </c>
      <c r="R4" s="55">
        <v>10</v>
      </c>
      <c r="S4" s="31" t="s">
        <v>26</v>
      </c>
      <c r="T4" s="57">
        <v>4</v>
      </c>
      <c r="U4" s="27"/>
    </row>
    <row r="5" spans="1:21" s="19" customFormat="1" ht="33" customHeight="1">
      <c r="A5" s="12">
        <v>2</v>
      </c>
      <c r="B5" s="2" t="s">
        <v>118</v>
      </c>
      <c r="C5" s="2" t="s">
        <v>82</v>
      </c>
      <c r="D5" s="5">
        <v>611541</v>
      </c>
      <c r="E5" s="5" t="s">
        <v>119</v>
      </c>
      <c r="F5" s="13">
        <v>15</v>
      </c>
      <c r="G5" s="14">
        <v>3</v>
      </c>
      <c r="H5" s="14">
        <v>12</v>
      </c>
      <c r="I5" s="51">
        <f>IF(F5&lt;=10,F5,IF(AND(F5&gt;=10,F5&lt;20),10+(F5-10)*1.5,(((25)+(F5-20)*2))))+IF(F5&lt;10,IF(H5&lt;15,G5/12,((G5+1)/12)),IF(AND(F5&gt;=10,F5&lt;20),IF(H5&lt;15,(G5/12)*1.5,((G5+1)/12)*1.5),IF(H5&lt;15,((G5/12)*2),((G5+1)/12)*2)))</f>
        <v>17.875</v>
      </c>
      <c r="J5" s="21" t="s">
        <v>129</v>
      </c>
      <c r="K5" s="53">
        <v>4</v>
      </c>
      <c r="L5" s="53"/>
      <c r="M5" s="17">
        <v>2</v>
      </c>
      <c r="N5" s="53">
        <v>11</v>
      </c>
      <c r="O5" s="51">
        <v>20</v>
      </c>
      <c r="P5" s="58">
        <f>SUM(I5+K5+L5+N5+O5)</f>
        <v>52.875</v>
      </c>
      <c r="Q5" s="5" t="s">
        <v>26</v>
      </c>
      <c r="R5" s="55">
        <v>10</v>
      </c>
      <c r="S5" s="5" t="s">
        <v>26</v>
      </c>
      <c r="T5" s="57">
        <v>4</v>
      </c>
      <c r="U5" s="28"/>
    </row>
    <row r="6" spans="1:21" s="19" customFormat="1" ht="15" customHeight="1">
      <c r="A6" s="59"/>
      <c r="B6" s="60"/>
      <c r="C6" s="60"/>
      <c r="D6" s="61"/>
      <c r="E6" s="61"/>
      <c r="F6" s="18"/>
      <c r="G6" s="62"/>
      <c r="H6" s="62"/>
      <c r="I6" s="20"/>
      <c r="J6" s="20"/>
      <c r="K6" s="16"/>
      <c r="L6" s="16"/>
      <c r="M6" s="63"/>
      <c r="N6" s="16"/>
      <c r="O6" s="20"/>
      <c r="P6" s="58"/>
      <c r="Q6" s="61"/>
      <c r="R6" s="18"/>
      <c r="S6" s="61"/>
      <c r="T6" s="26"/>
      <c r="U6" s="64"/>
    </row>
    <row r="7" spans="1:21" s="19" customFormat="1" ht="33" customHeight="1">
      <c r="A7" s="12">
        <v>1</v>
      </c>
      <c r="B7" s="2" t="s">
        <v>42</v>
      </c>
      <c r="C7" s="2" t="s">
        <v>43</v>
      </c>
      <c r="D7" s="5">
        <v>566605</v>
      </c>
      <c r="E7" s="5" t="s">
        <v>44</v>
      </c>
      <c r="F7" s="13">
        <v>30</v>
      </c>
      <c r="G7" s="14">
        <v>3</v>
      </c>
      <c r="H7" s="14">
        <v>0</v>
      </c>
      <c r="I7" s="51">
        <f aca="true" t="shared" si="0" ref="I7:I38">IF(F7&lt;=10,F7,IF(AND(F7&gt;=10,F7&lt;20),10+(F7-10)*1.5,(((25)+(F7-20)*2))))+IF(F7&lt;10,IF(H7&lt;15,G7/12,((G7+1)/12)),IF(AND(F7&gt;=10,F7&lt;20),IF(H7&lt;15,(G7/12)*1.5,((G7+1)/12)*1.5),IF(H7&lt;15,((G7/12)*2),((G7+1)/12)*2)))</f>
        <v>45.5</v>
      </c>
      <c r="J7" s="21"/>
      <c r="K7" s="53">
        <v>4</v>
      </c>
      <c r="L7" s="53"/>
      <c r="M7" s="17">
        <v>1</v>
      </c>
      <c r="N7" s="53">
        <v>5</v>
      </c>
      <c r="O7" s="51">
        <v>0</v>
      </c>
      <c r="P7" s="58">
        <f aca="true" t="shared" si="1" ref="P7:P38">SUM(I7+K7+L7+N7+O7)</f>
        <v>54.5</v>
      </c>
      <c r="Q7" s="5" t="s">
        <v>26</v>
      </c>
      <c r="R7" s="55">
        <v>10</v>
      </c>
      <c r="S7" s="5" t="s">
        <v>26</v>
      </c>
      <c r="T7" s="57">
        <v>4</v>
      </c>
      <c r="U7" s="27"/>
    </row>
    <row r="8" spans="1:21" s="19" customFormat="1" ht="33" customHeight="1">
      <c r="A8" s="12">
        <v>2</v>
      </c>
      <c r="B8" s="2" t="s">
        <v>102</v>
      </c>
      <c r="C8" s="2" t="s">
        <v>103</v>
      </c>
      <c r="D8" s="5">
        <v>591692</v>
      </c>
      <c r="E8" s="5" t="s">
        <v>128</v>
      </c>
      <c r="F8" s="13">
        <v>21</v>
      </c>
      <c r="G8" s="14">
        <v>1</v>
      </c>
      <c r="H8" s="14">
        <v>4</v>
      </c>
      <c r="I8" s="51">
        <f t="shared" si="0"/>
        <v>27.166666666666668</v>
      </c>
      <c r="J8" s="21"/>
      <c r="K8" s="53">
        <v>4</v>
      </c>
      <c r="L8" s="53"/>
      <c r="M8" s="17"/>
      <c r="N8" s="53"/>
      <c r="O8" s="51">
        <v>0</v>
      </c>
      <c r="P8" s="58">
        <f t="shared" si="1"/>
        <v>31.166666666666668</v>
      </c>
      <c r="Q8" s="5" t="s">
        <v>26</v>
      </c>
      <c r="R8" s="55">
        <v>10</v>
      </c>
      <c r="S8" s="5" t="s">
        <v>26</v>
      </c>
      <c r="T8" s="57">
        <v>4</v>
      </c>
      <c r="U8" s="27"/>
    </row>
    <row r="9" spans="1:21" s="19" customFormat="1" ht="33" customHeight="1">
      <c r="A9" s="12">
        <v>3</v>
      </c>
      <c r="B9" s="2" t="s">
        <v>195</v>
      </c>
      <c r="C9" s="2" t="s">
        <v>116</v>
      </c>
      <c r="D9" s="5">
        <v>622487</v>
      </c>
      <c r="E9" s="8" t="s">
        <v>161</v>
      </c>
      <c r="F9" s="13">
        <v>11</v>
      </c>
      <c r="G9" s="14">
        <v>6</v>
      </c>
      <c r="H9" s="14">
        <v>29</v>
      </c>
      <c r="I9" s="52">
        <f t="shared" si="0"/>
        <v>12.375</v>
      </c>
      <c r="J9" s="15"/>
      <c r="K9" s="53">
        <v>4</v>
      </c>
      <c r="L9" s="54"/>
      <c r="M9" s="17">
        <v>3</v>
      </c>
      <c r="N9" s="53">
        <v>19</v>
      </c>
      <c r="O9" s="51">
        <v>0</v>
      </c>
      <c r="P9" s="58">
        <f t="shared" si="1"/>
        <v>35.375</v>
      </c>
      <c r="Q9" s="10" t="s">
        <v>26</v>
      </c>
      <c r="R9" s="56">
        <v>10</v>
      </c>
      <c r="S9" s="10" t="s">
        <v>27</v>
      </c>
      <c r="T9" s="57">
        <v>4</v>
      </c>
      <c r="U9" s="27"/>
    </row>
    <row r="10" spans="1:21" s="19" customFormat="1" ht="33" customHeight="1">
      <c r="A10" s="12">
        <v>4</v>
      </c>
      <c r="B10" s="2" t="s">
        <v>131</v>
      </c>
      <c r="C10" s="2" t="s">
        <v>49</v>
      </c>
      <c r="D10" s="5">
        <v>597714</v>
      </c>
      <c r="E10" s="25" t="s">
        <v>132</v>
      </c>
      <c r="F10" s="13">
        <v>22</v>
      </c>
      <c r="G10" s="14">
        <v>3</v>
      </c>
      <c r="H10" s="14">
        <v>25</v>
      </c>
      <c r="I10" s="51">
        <f t="shared" si="0"/>
        <v>29.666666666666668</v>
      </c>
      <c r="J10" s="21"/>
      <c r="K10" s="53">
        <v>4</v>
      </c>
      <c r="L10" s="53"/>
      <c r="M10" s="17">
        <v>2</v>
      </c>
      <c r="N10" s="53">
        <v>11</v>
      </c>
      <c r="O10" s="51">
        <v>0</v>
      </c>
      <c r="P10" s="58">
        <f t="shared" si="1"/>
        <v>44.66666666666667</v>
      </c>
      <c r="Q10" s="5" t="s">
        <v>26</v>
      </c>
      <c r="R10" s="55">
        <v>10</v>
      </c>
      <c r="S10" s="5"/>
      <c r="T10" s="57"/>
      <c r="U10" s="27" t="s">
        <v>137</v>
      </c>
    </row>
    <row r="11" spans="1:21" s="19" customFormat="1" ht="33" customHeight="1">
      <c r="A11" s="12">
        <v>5</v>
      </c>
      <c r="B11" s="2" t="s">
        <v>133</v>
      </c>
      <c r="C11" s="2" t="s">
        <v>134</v>
      </c>
      <c r="D11" s="5">
        <v>622296</v>
      </c>
      <c r="E11" s="25" t="s">
        <v>138</v>
      </c>
      <c r="F11" s="13">
        <v>12</v>
      </c>
      <c r="G11" s="14">
        <v>2</v>
      </c>
      <c r="H11" s="14">
        <v>10</v>
      </c>
      <c r="I11" s="51">
        <f t="shared" si="0"/>
        <v>13.25</v>
      </c>
      <c r="J11" s="21"/>
      <c r="K11" s="53">
        <v>4</v>
      </c>
      <c r="L11" s="53"/>
      <c r="M11" s="17">
        <v>2</v>
      </c>
      <c r="N11" s="53">
        <v>11</v>
      </c>
      <c r="O11" s="51">
        <v>0</v>
      </c>
      <c r="P11" s="58">
        <f t="shared" si="1"/>
        <v>28.25</v>
      </c>
      <c r="Q11" s="5" t="s">
        <v>26</v>
      </c>
      <c r="R11" s="55">
        <v>10</v>
      </c>
      <c r="S11" s="5" t="s">
        <v>30</v>
      </c>
      <c r="T11" s="57">
        <v>4</v>
      </c>
      <c r="U11" s="27" t="s">
        <v>136</v>
      </c>
    </row>
    <row r="12" spans="1:21" s="19" customFormat="1" ht="33" customHeight="1">
      <c r="A12" s="12">
        <v>6</v>
      </c>
      <c r="B12" s="2" t="s">
        <v>139</v>
      </c>
      <c r="C12" s="2" t="s">
        <v>130</v>
      </c>
      <c r="D12" s="5">
        <v>703546</v>
      </c>
      <c r="E12" s="25" t="s">
        <v>142</v>
      </c>
      <c r="F12" s="13">
        <v>11</v>
      </c>
      <c r="G12" s="14">
        <v>0</v>
      </c>
      <c r="H12" s="14">
        <v>2</v>
      </c>
      <c r="I12" s="51">
        <f t="shared" si="0"/>
        <v>11.5</v>
      </c>
      <c r="J12" s="21"/>
      <c r="K12" s="53">
        <v>4</v>
      </c>
      <c r="L12" s="53"/>
      <c r="M12" s="17">
        <v>2</v>
      </c>
      <c r="N12" s="53">
        <v>11</v>
      </c>
      <c r="O12" s="51">
        <v>0</v>
      </c>
      <c r="P12" s="58">
        <f t="shared" si="1"/>
        <v>26.5</v>
      </c>
      <c r="Q12" s="5"/>
      <c r="R12" s="55"/>
      <c r="S12" s="5" t="s">
        <v>48</v>
      </c>
      <c r="T12" s="57">
        <v>4</v>
      </c>
      <c r="U12" s="27" t="s">
        <v>136</v>
      </c>
    </row>
    <row r="13" spans="1:21" s="19" customFormat="1" ht="33" customHeight="1">
      <c r="A13" s="12">
        <v>7</v>
      </c>
      <c r="B13" s="2" t="s">
        <v>64</v>
      </c>
      <c r="C13" s="2" t="s">
        <v>32</v>
      </c>
      <c r="D13" s="5">
        <v>597831</v>
      </c>
      <c r="E13" s="5" t="s">
        <v>65</v>
      </c>
      <c r="F13" s="13">
        <v>23</v>
      </c>
      <c r="G13" s="14">
        <v>6</v>
      </c>
      <c r="H13" s="14">
        <v>23</v>
      </c>
      <c r="I13" s="51">
        <f t="shared" si="0"/>
        <v>32.166666666666664</v>
      </c>
      <c r="J13" s="21"/>
      <c r="K13" s="53">
        <v>4</v>
      </c>
      <c r="L13" s="53"/>
      <c r="M13" s="17">
        <v>3</v>
      </c>
      <c r="N13" s="53">
        <v>19</v>
      </c>
      <c r="O13" s="51">
        <v>0</v>
      </c>
      <c r="P13" s="58">
        <f t="shared" si="1"/>
        <v>55.166666666666664</v>
      </c>
      <c r="Q13" s="5" t="s">
        <v>26</v>
      </c>
      <c r="R13" s="55">
        <v>10</v>
      </c>
      <c r="S13" s="5" t="s">
        <v>26</v>
      </c>
      <c r="T13" s="57">
        <v>4</v>
      </c>
      <c r="U13" s="27"/>
    </row>
    <row r="14" spans="1:21" s="19" customFormat="1" ht="33" customHeight="1">
      <c r="A14" s="12">
        <v>8</v>
      </c>
      <c r="B14" s="2" t="s">
        <v>196</v>
      </c>
      <c r="C14" s="2" t="s">
        <v>103</v>
      </c>
      <c r="D14" s="5">
        <v>611335</v>
      </c>
      <c r="E14" s="8" t="s">
        <v>161</v>
      </c>
      <c r="F14" s="13">
        <v>15</v>
      </c>
      <c r="G14" s="14">
        <v>10</v>
      </c>
      <c r="H14" s="14">
        <v>18</v>
      </c>
      <c r="I14" s="52">
        <f t="shared" si="0"/>
        <v>18.875</v>
      </c>
      <c r="J14" s="15"/>
      <c r="K14" s="53">
        <v>4</v>
      </c>
      <c r="L14" s="54"/>
      <c r="M14" s="17">
        <v>1</v>
      </c>
      <c r="N14" s="53">
        <v>5</v>
      </c>
      <c r="O14" s="51">
        <v>0</v>
      </c>
      <c r="P14" s="58">
        <f t="shared" si="1"/>
        <v>27.875</v>
      </c>
      <c r="Q14" s="10"/>
      <c r="R14" s="56"/>
      <c r="S14" s="10" t="s">
        <v>26</v>
      </c>
      <c r="T14" s="57">
        <v>4</v>
      </c>
      <c r="U14" s="27"/>
    </row>
    <row r="15" spans="1:21" s="19" customFormat="1" ht="33" customHeight="1">
      <c r="A15" s="12">
        <v>9</v>
      </c>
      <c r="B15" s="2" t="s">
        <v>140</v>
      </c>
      <c r="C15" s="2" t="s">
        <v>141</v>
      </c>
      <c r="D15" s="5">
        <v>622508</v>
      </c>
      <c r="E15" s="25" t="s">
        <v>143</v>
      </c>
      <c r="F15" s="13">
        <v>11</v>
      </c>
      <c r="G15" s="14">
        <v>8</v>
      </c>
      <c r="H15" s="14">
        <v>25</v>
      </c>
      <c r="I15" s="51">
        <f t="shared" si="0"/>
        <v>12.625</v>
      </c>
      <c r="J15" s="21"/>
      <c r="K15" s="53">
        <v>4</v>
      </c>
      <c r="L15" s="53"/>
      <c r="M15" s="17">
        <v>2</v>
      </c>
      <c r="N15" s="53">
        <v>11</v>
      </c>
      <c r="O15" s="51">
        <v>0</v>
      </c>
      <c r="P15" s="58">
        <f t="shared" si="1"/>
        <v>27.625</v>
      </c>
      <c r="Q15" s="5" t="s">
        <v>26</v>
      </c>
      <c r="R15" s="55">
        <v>10</v>
      </c>
      <c r="S15" s="5"/>
      <c r="T15" s="57"/>
      <c r="U15" s="27" t="s">
        <v>137</v>
      </c>
    </row>
    <row r="16" spans="1:21" s="19" customFormat="1" ht="33" customHeight="1">
      <c r="A16" s="12">
        <v>10</v>
      </c>
      <c r="B16" s="2" t="s">
        <v>56</v>
      </c>
      <c r="C16" s="2" t="s">
        <v>22</v>
      </c>
      <c r="D16" s="5">
        <v>611120</v>
      </c>
      <c r="E16" s="5" t="s">
        <v>57</v>
      </c>
      <c r="F16" s="13">
        <v>17</v>
      </c>
      <c r="G16" s="14">
        <v>4</v>
      </c>
      <c r="H16" s="14">
        <v>15</v>
      </c>
      <c r="I16" s="51">
        <f t="shared" si="0"/>
        <v>21.125</v>
      </c>
      <c r="J16" s="21"/>
      <c r="K16" s="53">
        <v>4</v>
      </c>
      <c r="L16" s="53"/>
      <c r="M16" s="17">
        <v>2</v>
      </c>
      <c r="N16" s="53">
        <v>11</v>
      </c>
      <c r="O16" s="51">
        <v>0</v>
      </c>
      <c r="P16" s="58">
        <f t="shared" si="1"/>
        <v>36.125</v>
      </c>
      <c r="Q16" s="5"/>
      <c r="R16" s="55"/>
      <c r="S16" s="5" t="s">
        <v>26</v>
      </c>
      <c r="T16" s="57">
        <v>4</v>
      </c>
      <c r="U16" s="27"/>
    </row>
    <row r="17" spans="1:21" s="19" customFormat="1" ht="33" customHeight="1">
      <c r="A17" s="12">
        <v>11</v>
      </c>
      <c r="B17" s="2" t="s">
        <v>34</v>
      </c>
      <c r="C17" s="2" t="s">
        <v>35</v>
      </c>
      <c r="D17" s="5">
        <v>554327</v>
      </c>
      <c r="E17" s="5" t="s">
        <v>36</v>
      </c>
      <c r="F17" s="13">
        <v>34</v>
      </c>
      <c r="G17" s="14">
        <v>0</v>
      </c>
      <c r="H17" s="14">
        <v>1</v>
      </c>
      <c r="I17" s="51">
        <f t="shared" si="0"/>
        <v>53</v>
      </c>
      <c r="J17" s="21"/>
      <c r="K17" s="53">
        <v>4</v>
      </c>
      <c r="L17" s="53"/>
      <c r="M17" s="17"/>
      <c r="N17" s="53"/>
      <c r="O17" s="51">
        <v>0</v>
      </c>
      <c r="P17" s="58">
        <f t="shared" si="1"/>
        <v>57</v>
      </c>
      <c r="Q17" s="5"/>
      <c r="R17" s="55"/>
      <c r="S17" s="5" t="s">
        <v>26</v>
      </c>
      <c r="T17" s="57">
        <v>4</v>
      </c>
      <c r="U17" s="27"/>
    </row>
    <row r="18" spans="1:21" s="19" customFormat="1" ht="33" customHeight="1">
      <c r="A18" s="12">
        <v>12</v>
      </c>
      <c r="B18" s="2" t="s">
        <v>197</v>
      </c>
      <c r="C18" s="2" t="s">
        <v>49</v>
      </c>
      <c r="D18" s="5">
        <v>619525</v>
      </c>
      <c r="E18" s="8" t="s">
        <v>194</v>
      </c>
      <c r="F18" s="13">
        <v>12</v>
      </c>
      <c r="G18" s="14">
        <v>4</v>
      </c>
      <c r="H18" s="14">
        <v>27</v>
      </c>
      <c r="I18" s="52">
        <f t="shared" si="0"/>
        <v>13.625</v>
      </c>
      <c r="J18" s="15"/>
      <c r="K18" s="53">
        <v>4</v>
      </c>
      <c r="L18" s="54"/>
      <c r="M18" s="17">
        <v>2</v>
      </c>
      <c r="N18" s="53">
        <v>11</v>
      </c>
      <c r="O18" s="51">
        <v>0</v>
      </c>
      <c r="P18" s="58">
        <f t="shared" si="1"/>
        <v>28.625</v>
      </c>
      <c r="Q18" s="10" t="s">
        <v>26</v>
      </c>
      <c r="R18" s="56">
        <v>10</v>
      </c>
      <c r="S18" s="10" t="s">
        <v>26</v>
      </c>
      <c r="T18" s="57">
        <v>4</v>
      </c>
      <c r="U18" s="27"/>
    </row>
    <row r="19" spans="1:21" s="19" customFormat="1" ht="33" customHeight="1">
      <c r="A19" s="12">
        <v>13</v>
      </c>
      <c r="B19" s="2" t="s">
        <v>75</v>
      </c>
      <c r="C19" s="2" t="s">
        <v>76</v>
      </c>
      <c r="D19" s="5">
        <v>591823</v>
      </c>
      <c r="E19" s="5" t="s">
        <v>77</v>
      </c>
      <c r="F19" s="13">
        <v>19</v>
      </c>
      <c r="G19" s="14">
        <v>0</v>
      </c>
      <c r="H19" s="14">
        <v>1</v>
      </c>
      <c r="I19" s="51">
        <f t="shared" si="0"/>
        <v>23.5</v>
      </c>
      <c r="J19" s="21"/>
      <c r="K19" s="53">
        <v>4</v>
      </c>
      <c r="L19" s="53"/>
      <c r="M19" s="17">
        <v>3</v>
      </c>
      <c r="N19" s="53">
        <v>19</v>
      </c>
      <c r="O19" s="51">
        <v>0</v>
      </c>
      <c r="P19" s="58">
        <f t="shared" si="1"/>
        <v>46.5</v>
      </c>
      <c r="Q19" s="5" t="s">
        <v>26</v>
      </c>
      <c r="R19" s="55">
        <v>10</v>
      </c>
      <c r="S19" s="5" t="s">
        <v>26</v>
      </c>
      <c r="T19" s="57">
        <v>4</v>
      </c>
      <c r="U19" s="27"/>
    </row>
    <row r="20" spans="1:21" s="19" customFormat="1" ht="33" customHeight="1">
      <c r="A20" s="12">
        <v>14</v>
      </c>
      <c r="B20" s="2" t="s">
        <v>144</v>
      </c>
      <c r="C20" s="2" t="s">
        <v>22</v>
      </c>
      <c r="D20" s="5">
        <v>622675</v>
      </c>
      <c r="E20" s="25" t="s">
        <v>145</v>
      </c>
      <c r="F20" s="13">
        <v>10</v>
      </c>
      <c r="G20" s="14">
        <v>0</v>
      </c>
      <c r="H20" s="14">
        <v>13</v>
      </c>
      <c r="I20" s="51">
        <f t="shared" si="0"/>
        <v>10</v>
      </c>
      <c r="J20" s="21"/>
      <c r="K20" s="53">
        <v>4</v>
      </c>
      <c r="L20" s="53"/>
      <c r="M20" s="17">
        <v>3</v>
      </c>
      <c r="N20" s="53">
        <v>19</v>
      </c>
      <c r="O20" s="51">
        <v>0</v>
      </c>
      <c r="P20" s="58">
        <f t="shared" si="1"/>
        <v>33</v>
      </c>
      <c r="Q20" s="5" t="s">
        <v>26</v>
      </c>
      <c r="R20" s="55">
        <v>10</v>
      </c>
      <c r="S20" s="5" t="s">
        <v>26</v>
      </c>
      <c r="T20" s="57">
        <v>4</v>
      </c>
      <c r="U20" s="27" t="s">
        <v>137</v>
      </c>
    </row>
    <row r="21" spans="1:21" s="19" customFormat="1" ht="33" customHeight="1">
      <c r="A21" s="12">
        <v>15</v>
      </c>
      <c r="B21" s="2" t="s">
        <v>146</v>
      </c>
      <c r="C21" s="2" t="s">
        <v>147</v>
      </c>
      <c r="D21" s="5">
        <v>703216</v>
      </c>
      <c r="E21" s="25" t="s">
        <v>148</v>
      </c>
      <c r="F21" s="13">
        <v>12</v>
      </c>
      <c r="G21" s="14">
        <v>4</v>
      </c>
      <c r="H21" s="14">
        <v>0</v>
      </c>
      <c r="I21" s="51">
        <f t="shared" si="0"/>
        <v>13.5</v>
      </c>
      <c r="J21" s="21"/>
      <c r="K21" s="53">
        <v>4</v>
      </c>
      <c r="L21" s="53"/>
      <c r="M21" s="17">
        <v>3</v>
      </c>
      <c r="N21" s="53">
        <v>19</v>
      </c>
      <c r="O21" s="51">
        <v>0</v>
      </c>
      <c r="P21" s="58">
        <f t="shared" si="1"/>
        <v>36.5</v>
      </c>
      <c r="Q21" s="5" t="s">
        <v>26</v>
      </c>
      <c r="R21" s="55">
        <v>10</v>
      </c>
      <c r="S21" s="5" t="s">
        <v>26</v>
      </c>
      <c r="T21" s="57">
        <v>4</v>
      </c>
      <c r="U21" s="27" t="s">
        <v>149</v>
      </c>
    </row>
    <row r="22" spans="1:21" s="19" customFormat="1" ht="33" customHeight="1">
      <c r="A22" s="12">
        <v>16</v>
      </c>
      <c r="B22" s="2" t="s">
        <v>78</v>
      </c>
      <c r="C22" s="2" t="s">
        <v>28</v>
      </c>
      <c r="D22" s="5">
        <v>597153</v>
      </c>
      <c r="E22" s="5" t="s">
        <v>79</v>
      </c>
      <c r="F22" s="13">
        <v>19</v>
      </c>
      <c r="G22" s="14">
        <v>7</v>
      </c>
      <c r="H22" s="14">
        <v>15</v>
      </c>
      <c r="I22" s="51">
        <f t="shared" si="0"/>
        <v>24.5</v>
      </c>
      <c r="J22" s="21"/>
      <c r="K22" s="53">
        <v>4</v>
      </c>
      <c r="L22" s="53"/>
      <c r="M22" s="17">
        <v>2</v>
      </c>
      <c r="N22" s="53">
        <v>11</v>
      </c>
      <c r="O22" s="51">
        <v>3</v>
      </c>
      <c r="P22" s="58">
        <f t="shared" si="1"/>
        <v>42.5</v>
      </c>
      <c r="Q22" s="5" t="s">
        <v>26</v>
      </c>
      <c r="R22" s="55">
        <v>10</v>
      </c>
      <c r="S22" s="5" t="s">
        <v>26</v>
      </c>
      <c r="T22" s="57">
        <v>4</v>
      </c>
      <c r="U22" s="27"/>
    </row>
    <row r="23" spans="1:21" s="19" customFormat="1" ht="33" customHeight="1">
      <c r="A23" s="12">
        <v>17</v>
      </c>
      <c r="B23" s="2" t="s">
        <v>81</v>
      </c>
      <c r="C23" s="2" t="s">
        <v>82</v>
      </c>
      <c r="D23" s="5">
        <v>591963</v>
      </c>
      <c r="E23" s="5" t="s">
        <v>60</v>
      </c>
      <c r="F23" s="13">
        <v>19</v>
      </c>
      <c r="G23" s="14">
        <v>0</v>
      </c>
      <c r="H23" s="14">
        <v>1</v>
      </c>
      <c r="I23" s="51">
        <f t="shared" si="0"/>
        <v>23.5</v>
      </c>
      <c r="J23" s="21"/>
      <c r="K23" s="53">
        <v>4</v>
      </c>
      <c r="L23" s="53"/>
      <c r="M23" s="17">
        <v>2</v>
      </c>
      <c r="N23" s="53">
        <v>11</v>
      </c>
      <c r="O23" s="51">
        <v>0</v>
      </c>
      <c r="P23" s="58">
        <f t="shared" si="1"/>
        <v>38.5</v>
      </c>
      <c r="Q23" s="5" t="s">
        <v>26</v>
      </c>
      <c r="R23" s="55">
        <v>10</v>
      </c>
      <c r="S23" s="5" t="s">
        <v>26</v>
      </c>
      <c r="T23" s="57">
        <v>4</v>
      </c>
      <c r="U23" s="27"/>
    </row>
    <row r="24" spans="1:21" s="19" customFormat="1" ht="33" customHeight="1">
      <c r="A24" s="12">
        <v>18</v>
      </c>
      <c r="B24" s="2" t="s">
        <v>104</v>
      </c>
      <c r="C24" s="2" t="s">
        <v>84</v>
      </c>
      <c r="D24" s="5">
        <v>595754</v>
      </c>
      <c r="E24" s="5" t="s">
        <v>105</v>
      </c>
      <c r="F24" s="13">
        <v>18</v>
      </c>
      <c r="G24" s="14">
        <v>0</v>
      </c>
      <c r="H24" s="14">
        <v>1</v>
      </c>
      <c r="I24" s="51">
        <f t="shared" si="0"/>
        <v>22</v>
      </c>
      <c r="J24" s="21"/>
      <c r="K24" s="53">
        <v>4</v>
      </c>
      <c r="L24" s="53"/>
      <c r="M24" s="17">
        <v>2</v>
      </c>
      <c r="N24" s="53">
        <v>11</v>
      </c>
      <c r="O24" s="51">
        <v>0</v>
      </c>
      <c r="P24" s="58">
        <f t="shared" si="1"/>
        <v>37</v>
      </c>
      <c r="Q24" s="2" t="s">
        <v>48</v>
      </c>
      <c r="R24" s="55">
        <v>10</v>
      </c>
      <c r="S24" s="5" t="s">
        <v>26</v>
      </c>
      <c r="T24" s="57">
        <v>4</v>
      </c>
      <c r="U24" s="27"/>
    </row>
    <row r="25" spans="1:21" s="19" customFormat="1" ht="33" customHeight="1">
      <c r="A25" s="12">
        <v>19</v>
      </c>
      <c r="B25" s="2" t="s">
        <v>150</v>
      </c>
      <c r="C25" s="2" t="s">
        <v>43</v>
      </c>
      <c r="D25" s="5">
        <v>603172</v>
      </c>
      <c r="E25" s="25" t="s">
        <v>151</v>
      </c>
      <c r="F25" s="13">
        <v>16</v>
      </c>
      <c r="G25" s="14">
        <v>0</v>
      </c>
      <c r="H25" s="14">
        <v>0</v>
      </c>
      <c r="I25" s="51">
        <f t="shared" si="0"/>
        <v>19</v>
      </c>
      <c r="J25" s="21"/>
      <c r="K25" s="53">
        <v>4</v>
      </c>
      <c r="L25" s="53"/>
      <c r="M25" s="17">
        <v>2</v>
      </c>
      <c r="N25" s="53">
        <v>11</v>
      </c>
      <c r="O25" s="51">
        <v>0</v>
      </c>
      <c r="P25" s="58">
        <f t="shared" si="1"/>
        <v>34</v>
      </c>
      <c r="Q25" s="5" t="s">
        <v>26</v>
      </c>
      <c r="R25" s="55">
        <v>10</v>
      </c>
      <c r="S25" s="5" t="s">
        <v>26</v>
      </c>
      <c r="T25" s="57">
        <v>4</v>
      </c>
      <c r="U25" s="27" t="s">
        <v>137</v>
      </c>
    </row>
    <row r="26" spans="1:21" s="19" customFormat="1" ht="33" customHeight="1">
      <c r="A26" s="12">
        <v>20</v>
      </c>
      <c r="B26" s="2" t="s">
        <v>115</v>
      </c>
      <c r="C26" s="2" t="s">
        <v>116</v>
      </c>
      <c r="D26" s="5">
        <v>583003</v>
      </c>
      <c r="E26" s="5" t="s">
        <v>117</v>
      </c>
      <c r="F26" s="13">
        <v>22</v>
      </c>
      <c r="G26" s="14">
        <v>8</v>
      </c>
      <c r="H26" s="14">
        <v>27</v>
      </c>
      <c r="I26" s="51">
        <f t="shared" si="0"/>
        <v>30.5</v>
      </c>
      <c r="J26" s="21"/>
      <c r="K26" s="53">
        <v>4</v>
      </c>
      <c r="L26" s="53"/>
      <c r="M26" s="17"/>
      <c r="N26" s="53"/>
      <c r="O26" s="51">
        <v>0</v>
      </c>
      <c r="P26" s="58">
        <f t="shared" si="1"/>
        <v>34.5</v>
      </c>
      <c r="Q26" s="5" t="s">
        <v>26</v>
      </c>
      <c r="R26" s="55">
        <v>10</v>
      </c>
      <c r="S26" s="5" t="s">
        <v>26</v>
      </c>
      <c r="T26" s="57">
        <v>4</v>
      </c>
      <c r="U26" s="27"/>
    </row>
    <row r="27" spans="1:21" s="19" customFormat="1" ht="33" customHeight="1">
      <c r="A27" s="12">
        <v>21</v>
      </c>
      <c r="B27" s="2" t="s">
        <v>152</v>
      </c>
      <c r="C27" s="2" t="s">
        <v>41</v>
      </c>
      <c r="D27" s="5">
        <v>704017</v>
      </c>
      <c r="E27" s="25" t="s">
        <v>153</v>
      </c>
      <c r="F27" s="13">
        <v>6</v>
      </c>
      <c r="G27" s="14">
        <v>5</v>
      </c>
      <c r="H27" s="14">
        <v>16</v>
      </c>
      <c r="I27" s="51">
        <f t="shared" si="0"/>
        <v>6.5</v>
      </c>
      <c r="J27" s="21"/>
      <c r="K27" s="53">
        <v>4</v>
      </c>
      <c r="L27" s="53"/>
      <c r="M27" s="17">
        <v>2</v>
      </c>
      <c r="N27" s="53">
        <v>11</v>
      </c>
      <c r="O27" s="51">
        <v>0</v>
      </c>
      <c r="P27" s="58">
        <f t="shared" si="1"/>
        <v>21.5</v>
      </c>
      <c r="Q27" s="5" t="s">
        <v>26</v>
      </c>
      <c r="R27" s="55">
        <v>10</v>
      </c>
      <c r="S27" s="5" t="s">
        <v>26</v>
      </c>
      <c r="T27" s="57">
        <v>4</v>
      </c>
      <c r="U27" s="27" t="s">
        <v>154</v>
      </c>
    </row>
    <row r="28" spans="1:21" s="19" customFormat="1" ht="33" customHeight="1">
      <c r="A28" s="12">
        <v>22</v>
      </c>
      <c r="B28" s="2" t="s">
        <v>155</v>
      </c>
      <c r="C28" s="2" t="s">
        <v>32</v>
      </c>
      <c r="D28" s="5">
        <v>611800</v>
      </c>
      <c r="E28" s="5" t="s">
        <v>142</v>
      </c>
      <c r="F28" s="13">
        <v>13</v>
      </c>
      <c r="G28" s="14">
        <v>0</v>
      </c>
      <c r="H28" s="14">
        <v>1</v>
      </c>
      <c r="I28" s="51">
        <f t="shared" si="0"/>
        <v>14.5</v>
      </c>
      <c r="J28" s="21"/>
      <c r="K28" s="53">
        <v>4</v>
      </c>
      <c r="L28" s="53"/>
      <c r="M28" s="17">
        <v>2</v>
      </c>
      <c r="N28" s="53">
        <v>11</v>
      </c>
      <c r="O28" s="51">
        <v>0</v>
      </c>
      <c r="P28" s="58">
        <f t="shared" si="1"/>
        <v>29.5</v>
      </c>
      <c r="Q28" s="2" t="s">
        <v>26</v>
      </c>
      <c r="R28" s="55">
        <v>10</v>
      </c>
      <c r="S28" s="2" t="s">
        <v>26</v>
      </c>
      <c r="T28" s="57">
        <v>4</v>
      </c>
      <c r="U28" s="27" t="s">
        <v>137</v>
      </c>
    </row>
    <row r="29" spans="1:21" s="19" customFormat="1" ht="33" customHeight="1">
      <c r="A29" s="12">
        <v>23</v>
      </c>
      <c r="B29" s="2" t="s">
        <v>61</v>
      </c>
      <c r="C29" s="2" t="s">
        <v>53</v>
      </c>
      <c r="D29" s="5">
        <v>166933</v>
      </c>
      <c r="E29" s="24" t="s">
        <v>62</v>
      </c>
      <c r="F29" s="13">
        <v>32</v>
      </c>
      <c r="G29" s="14">
        <v>11</v>
      </c>
      <c r="H29" s="14">
        <v>0</v>
      </c>
      <c r="I29" s="51">
        <f t="shared" si="0"/>
        <v>50.833333333333336</v>
      </c>
      <c r="J29" s="21"/>
      <c r="K29" s="53">
        <v>4</v>
      </c>
      <c r="L29" s="53"/>
      <c r="M29" s="17"/>
      <c r="N29" s="53"/>
      <c r="O29" s="51">
        <v>0</v>
      </c>
      <c r="P29" s="58">
        <f t="shared" si="1"/>
        <v>54.833333333333336</v>
      </c>
      <c r="Q29" s="5" t="s">
        <v>26</v>
      </c>
      <c r="R29" s="55">
        <v>10</v>
      </c>
      <c r="S29" s="5" t="s">
        <v>26</v>
      </c>
      <c r="T29" s="57">
        <v>4</v>
      </c>
      <c r="U29" s="27"/>
    </row>
    <row r="30" spans="1:21" s="19" customFormat="1" ht="33" customHeight="1">
      <c r="A30" s="12">
        <v>24</v>
      </c>
      <c r="B30" s="2" t="s">
        <v>97</v>
      </c>
      <c r="C30" s="2" t="s">
        <v>40</v>
      </c>
      <c r="D30" s="5">
        <v>592076</v>
      </c>
      <c r="E30" s="5" t="s">
        <v>98</v>
      </c>
      <c r="F30" s="13">
        <v>20</v>
      </c>
      <c r="G30" s="14">
        <v>1</v>
      </c>
      <c r="H30" s="14">
        <v>22</v>
      </c>
      <c r="I30" s="51">
        <f t="shared" si="0"/>
        <v>25.333333333333332</v>
      </c>
      <c r="J30" s="21"/>
      <c r="K30" s="53">
        <v>4</v>
      </c>
      <c r="L30" s="53"/>
      <c r="M30" s="17">
        <v>2</v>
      </c>
      <c r="N30" s="53">
        <v>11</v>
      </c>
      <c r="O30" s="51">
        <v>0</v>
      </c>
      <c r="P30" s="58">
        <f t="shared" si="1"/>
        <v>40.33333333333333</v>
      </c>
      <c r="Q30" s="2"/>
      <c r="R30" s="55"/>
      <c r="S30" s="2" t="s">
        <v>50</v>
      </c>
      <c r="T30" s="57">
        <v>4</v>
      </c>
      <c r="U30" s="27"/>
    </row>
    <row r="31" spans="1:21" s="19" customFormat="1" ht="33" customHeight="1">
      <c r="A31" s="12">
        <v>25</v>
      </c>
      <c r="B31" s="2" t="s">
        <v>198</v>
      </c>
      <c r="C31" s="2" t="s">
        <v>170</v>
      </c>
      <c r="D31" s="5">
        <v>611586</v>
      </c>
      <c r="E31" s="8" t="s">
        <v>199</v>
      </c>
      <c r="F31" s="13">
        <v>14</v>
      </c>
      <c r="G31" s="14">
        <v>6</v>
      </c>
      <c r="H31" s="14">
        <v>21</v>
      </c>
      <c r="I31" s="52">
        <f t="shared" si="0"/>
        <v>16.875</v>
      </c>
      <c r="J31" s="15"/>
      <c r="K31" s="53">
        <v>4</v>
      </c>
      <c r="L31" s="54"/>
      <c r="M31" s="17">
        <v>2</v>
      </c>
      <c r="N31" s="53">
        <v>11</v>
      </c>
      <c r="O31" s="51">
        <v>0</v>
      </c>
      <c r="P31" s="58">
        <f t="shared" si="1"/>
        <v>31.875</v>
      </c>
      <c r="Q31" s="10" t="s">
        <v>26</v>
      </c>
      <c r="R31" s="56">
        <v>10</v>
      </c>
      <c r="S31" s="10" t="s">
        <v>26</v>
      </c>
      <c r="T31" s="57">
        <v>4</v>
      </c>
      <c r="U31" s="27"/>
    </row>
    <row r="32" spans="1:21" s="19" customFormat="1" ht="33" customHeight="1">
      <c r="A32" s="12">
        <v>26</v>
      </c>
      <c r="B32" s="2" t="s">
        <v>200</v>
      </c>
      <c r="C32" s="2" t="s">
        <v>70</v>
      </c>
      <c r="D32" s="5">
        <v>611569</v>
      </c>
      <c r="E32" s="8" t="s">
        <v>161</v>
      </c>
      <c r="F32" s="13">
        <v>15</v>
      </c>
      <c r="G32" s="14">
        <v>1</v>
      </c>
      <c r="H32" s="14">
        <v>18</v>
      </c>
      <c r="I32" s="52">
        <f t="shared" si="0"/>
        <v>17.75</v>
      </c>
      <c r="J32" s="15"/>
      <c r="K32" s="53">
        <v>4</v>
      </c>
      <c r="L32" s="54"/>
      <c r="M32" s="17">
        <v>2</v>
      </c>
      <c r="N32" s="53">
        <v>11</v>
      </c>
      <c r="O32" s="51">
        <v>0</v>
      </c>
      <c r="P32" s="58">
        <f t="shared" si="1"/>
        <v>32.75</v>
      </c>
      <c r="Q32" s="10" t="s">
        <v>26</v>
      </c>
      <c r="R32" s="56">
        <v>10</v>
      </c>
      <c r="S32" s="10" t="s">
        <v>26</v>
      </c>
      <c r="T32" s="57">
        <v>4</v>
      </c>
      <c r="U32" s="27"/>
    </row>
    <row r="33" spans="1:21" s="19" customFormat="1" ht="33" customHeight="1">
      <c r="A33" s="12">
        <v>27</v>
      </c>
      <c r="B33" s="2" t="s">
        <v>156</v>
      </c>
      <c r="C33" s="2" t="s">
        <v>22</v>
      </c>
      <c r="D33" s="5">
        <v>616177</v>
      </c>
      <c r="E33" s="5" t="s">
        <v>157</v>
      </c>
      <c r="F33" s="13">
        <v>12</v>
      </c>
      <c r="G33" s="14">
        <v>7</v>
      </c>
      <c r="H33" s="14">
        <v>12</v>
      </c>
      <c r="I33" s="51">
        <f t="shared" si="0"/>
        <v>13.875</v>
      </c>
      <c r="J33" s="39"/>
      <c r="K33" s="53">
        <v>4</v>
      </c>
      <c r="L33" s="53"/>
      <c r="M33" s="17">
        <v>2</v>
      </c>
      <c r="N33" s="53">
        <v>11</v>
      </c>
      <c r="O33" s="51">
        <v>0</v>
      </c>
      <c r="P33" s="58">
        <f t="shared" si="1"/>
        <v>28.875</v>
      </c>
      <c r="Q33" s="2" t="s">
        <v>26</v>
      </c>
      <c r="R33" s="55">
        <v>10</v>
      </c>
      <c r="S33" s="2" t="s">
        <v>68</v>
      </c>
      <c r="T33" s="57">
        <v>4</v>
      </c>
      <c r="U33" s="27" t="s">
        <v>137</v>
      </c>
    </row>
    <row r="34" spans="1:21" s="19" customFormat="1" ht="33" customHeight="1">
      <c r="A34" s="12">
        <v>28</v>
      </c>
      <c r="B34" s="2" t="s">
        <v>201</v>
      </c>
      <c r="C34" s="2" t="s">
        <v>202</v>
      </c>
      <c r="D34" s="5">
        <v>595709</v>
      </c>
      <c r="E34" s="30" t="s">
        <v>203</v>
      </c>
      <c r="F34" s="13">
        <v>21</v>
      </c>
      <c r="G34" s="14">
        <v>0</v>
      </c>
      <c r="H34" s="14">
        <v>26</v>
      </c>
      <c r="I34" s="52">
        <f t="shared" si="0"/>
        <v>27.166666666666668</v>
      </c>
      <c r="J34" s="15"/>
      <c r="K34" s="53"/>
      <c r="L34" s="54"/>
      <c r="M34" s="17"/>
      <c r="N34" s="53"/>
      <c r="O34" s="51">
        <v>0</v>
      </c>
      <c r="P34" s="58">
        <f t="shared" si="1"/>
        <v>27.166666666666668</v>
      </c>
      <c r="Q34" s="10"/>
      <c r="R34" s="56"/>
      <c r="S34" s="10"/>
      <c r="T34" s="57"/>
      <c r="U34" s="27"/>
    </row>
    <row r="35" spans="1:21" s="19" customFormat="1" ht="33" customHeight="1">
      <c r="A35" s="12">
        <v>29</v>
      </c>
      <c r="B35" s="2" t="s">
        <v>204</v>
      </c>
      <c r="C35" s="2" t="s">
        <v>205</v>
      </c>
      <c r="D35" s="5">
        <v>622485</v>
      </c>
      <c r="E35" s="8" t="s">
        <v>161</v>
      </c>
      <c r="F35" s="13">
        <v>11</v>
      </c>
      <c r="G35" s="14">
        <v>6</v>
      </c>
      <c r="H35" s="14">
        <v>29</v>
      </c>
      <c r="I35" s="52">
        <f t="shared" si="0"/>
        <v>12.375</v>
      </c>
      <c r="J35" s="15"/>
      <c r="K35" s="53">
        <v>4</v>
      </c>
      <c r="L35" s="54"/>
      <c r="M35" s="17">
        <v>2</v>
      </c>
      <c r="N35" s="53">
        <v>11</v>
      </c>
      <c r="O35" s="51">
        <v>0</v>
      </c>
      <c r="P35" s="58">
        <f t="shared" si="1"/>
        <v>27.375</v>
      </c>
      <c r="Q35" s="10" t="s">
        <v>26</v>
      </c>
      <c r="R35" s="56">
        <v>10</v>
      </c>
      <c r="S35" s="10" t="s">
        <v>26</v>
      </c>
      <c r="T35" s="57">
        <v>4</v>
      </c>
      <c r="U35" s="27"/>
    </row>
    <row r="36" spans="1:21" s="19" customFormat="1" ht="33" customHeight="1">
      <c r="A36" s="12">
        <v>30</v>
      </c>
      <c r="B36" s="2" t="s">
        <v>206</v>
      </c>
      <c r="C36" s="2" t="s">
        <v>95</v>
      </c>
      <c r="D36" s="5">
        <v>611322</v>
      </c>
      <c r="E36" s="8" t="s">
        <v>132</v>
      </c>
      <c r="F36" s="13">
        <v>15</v>
      </c>
      <c r="G36" s="14">
        <v>11</v>
      </c>
      <c r="H36" s="14">
        <v>3</v>
      </c>
      <c r="I36" s="52">
        <f t="shared" si="0"/>
        <v>18.875</v>
      </c>
      <c r="J36" s="15"/>
      <c r="K36" s="53">
        <v>4</v>
      </c>
      <c r="L36" s="54"/>
      <c r="M36" s="17">
        <v>3</v>
      </c>
      <c r="N36" s="53">
        <v>19</v>
      </c>
      <c r="O36" s="51">
        <v>0</v>
      </c>
      <c r="P36" s="58">
        <f t="shared" si="1"/>
        <v>41.875</v>
      </c>
      <c r="Q36" s="10" t="s">
        <v>26</v>
      </c>
      <c r="R36" s="56">
        <v>10</v>
      </c>
      <c r="S36" s="10" t="s">
        <v>27</v>
      </c>
      <c r="T36" s="57">
        <v>4</v>
      </c>
      <c r="U36" s="27"/>
    </row>
    <row r="37" spans="1:21" s="19" customFormat="1" ht="33" customHeight="1">
      <c r="A37" s="12">
        <v>31</v>
      </c>
      <c r="B37" s="2" t="s">
        <v>158</v>
      </c>
      <c r="C37" s="2" t="s">
        <v>38</v>
      </c>
      <c r="D37" s="5">
        <v>608920</v>
      </c>
      <c r="E37" s="5" t="s">
        <v>142</v>
      </c>
      <c r="F37" s="13">
        <v>14</v>
      </c>
      <c r="G37" s="14">
        <v>0</v>
      </c>
      <c r="H37" s="14">
        <v>0</v>
      </c>
      <c r="I37" s="51">
        <f t="shared" si="0"/>
        <v>16</v>
      </c>
      <c r="J37" s="21"/>
      <c r="K37" s="53">
        <v>4</v>
      </c>
      <c r="L37" s="53"/>
      <c r="M37" s="17">
        <v>3</v>
      </c>
      <c r="N37" s="53">
        <v>19</v>
      </c>
      <c r="O37" s="51">
        <v>0</v>
      </c>
      <c r="P37" s="58">
        <f t="shared" si="1"/>
        <v>39</v>
      </c>
      <c r="Q37" s="2" t="s">
        <v>26</v>
      </c>
      <c r="R37" s="55">
        <v>10</v>
      </c>
      <c r="S37" s="2" t="s">
        <v>26</v>
      </c>
      <c r="T37" s="57">
        <v>4</v>
      </c>
      <c r="U37" s="27" t="s">
        <v>149</v>
      </c>
    </row>
    <row r="38" spans="1:21" s="19" customFormat="1" ht="33" customHeight="1">
      <c r="A38" s="12">
        <v>32</v>
      </c>
      <c r="B38" s="2" t="s">
        <v>207</v>
      </c>
      <c r="C38" s="2" t="s">
        <v>87</v>
      </c>
      <c r="D38" s="5">
        <v>608600</v>
      </c>
      <c r="E38" s="8" t="s">
        <v>161</v>
      </c>
      <c r="F38" s="13">
        <v>14</v>
      </c>
      <c r="G38" s="14">
        <v>0</v>
      </c>
      <c r="H38" s="14">
        <v>0</v>
      </c>
      <c r="I38" s="52">
        <f t="shared" si="0"/>
        <v>16</v>
      </c>
      <c r="J38" s="15"/>
      <c r="K38" s="53">
        <v>4</v>
      </c>
      <c r="L38" s="54"/>
      <c r="M38" s="17">
        <v>1</v>
      </c>
      <c r="N38" s="53">
        <v>5</v>
      </c>
      <c r="O38" s="51">
        <v>0</v>
      </c>
      <c r="P38" s="58">
        <f t="shared" si="1"/>
        <v>25</v>
      </c>
      <c r="Q38" s="10" t="s">
        <v>68</v>
      </c>
      <c r="R38" s="56">
        <v>10</v>
      </c>
      <c r="S38" s="10" t="s">
        <v>68</v>
      </c>
      <c r="T38" s="57">
        <v>4</v>
      </c>
      <c r="U38" s="27"/>
    </row>
    <row r="39" spans="1:21" s="19" customFormat="1" ht="33" customHeight="1">
      <c r="A39" s="12">
        <v>33</v>
      </c>
      <c r="B39" s="2" t="s">
        <v>208</v>
      </c>
      <c r="C39" s="2" t="s">
        <v>49</v>
      </c>
      <c r="D39" s="5">
        <v>608800</v>
      </c>
      <c r="E39" s="8" t="s">
        <v>199</v>
      </c>
      <c r="F39" s="13">
        <v>14</v>
      </c>
      <c r="G39" s="14">
        <v>0</v>
      </c>
      <c r="H39" s="14">
        <v>0</v>
      </c>
      <c r="I39" s="52">
        <f aca="true" t="shared" si="2" ref="I39:I70">IF(F39&lt;=10,F39,IF(AND(F39&gt;=10,F39&lt;20),10+(F39-10)*1.5,(((25)+(F39-20)*2))))+IF(F39&lt;10,IF(H39&lt;15,G39/12,((G39+1)/12)),IF(AND(F39&gt;=10,F39&lt;20),IF(H39&lt;15,(G39/12)*1.5,((G39+1)/12)*1.5),IF(H39&lt;15,((G39/12)*2),((G39+1)/12)*2)))</f>
        <v>16</v>
      </c>
      <c r="J39" s="15"/>
      <c r="K39" s="53">
        <v>4</v>
      </c>
      <c r="L39" s="54"/>
      <c r="M39" s="17">
        <v>1</v>
      </c>
      <c r="N39" s="53">
        <v>5</v>
      </c>
      <c r="O39" s="51">
        <v>0</v>
      </c>
      <c r="P39" s="58">
        <f aca="true" t="shared" si="3" ref="P39:P70">SUM(I39+K39+L39+N39+O39)</f>
        <v>25</v>
      </c>
      <c r="Q39" s="10" t="s">
        <v>26</v>
      </c>
      <c r="R39" s="56">
        <v>10</v>
      </c>
      <c r="S39" s="10" t="s">
        <v>26</v>
      </c>
      <c r="T39" s="57">
        <v>4</v>
      </c>
      <c r="U39" s="27"/>
    </row>
    <row r="40" spans="1:21" s="19" customFormat="1" ht="33" customHeight="1">
      <c r="A40" s="12">
        <v>34</v>
      </c>
      <c r="B40" s="2" t="s">
        <v>209</v>
      </c>
      <c r="C40" s="2" t="s">
        <v>210</v>
      </c>
      <c r="D40" s="5">
        <v>619081</v>
      </c>
      <c r="E40" s="8" t="s">
        <v>148</v>
      </c>
      <c r="F40" s="13">
        <v>12</v>
      </c>
      <c r="G40" s="14">
        <v>7</v>
      </c>
      <c r="H40" s="14">
        <v>18</v>
      </c>
      <c r="I40" s="52">
        <f t="shared" si="2"/>
        <v>14</v>
      </c>
      <c r="J40" s="15"/>
      <c r="K40" s="53">
        <v>4</v>
      </c>
      <c r="L40" s="54"/>
      <c r="M40" s="17">
        <v>3</v>
      </c>
      <c r="N40" s="53">
        <v>19</v>
      </c>
      <c r="O40" s="51">
        <v>0</v>
      </c>
      <c r="P40" s="58">
        <f t="shared" si="3"/>
        <v>37</v>
      </c>
      <c r="Q40" s="10" t="s">
        <v>68</v>
      </c>
      <c r="R40" s="56">
        <v>10</v>
      </c>
      <c r="S40" s="10"/>
      <c r="T40" s="57"/>
      <c r="U40" s="27"/>
    </row>
    <row r="41" spans="1:21" s="19" customFormat="1" ht="33" customHeight="1">
      <c r="A41" s="12">
        <v>35</v>
      </c>
      <c r="B41" s="2" t="s">
        <v>37</v>
      </c>
      <c r="C41" s="2" t="s">
        <v>38</v>
      </c>
      <c r="D41" s="5">
        <v>595842</v>
      </c>
      <c r="E41" s="5" t="s">
        <v>39</v>
      </c>
      <c r="F41" s="13">
        <v>19</v>
      </c>
      <c r="G41" s="14">
        <v>1</v>
      </c>
      <c r="H41" s="14">
        <v>4</v>
      </c>
      <c r="I41" s="51">
        <f t="shared" si="2"/>
        <v>23.625</v>
      </c>
      <c r="J41" s="21"/>
      <c r="K41" s="53">
        <v>4</v>
      </c>
      <c r="L41" s="53"/>
      <c r="M41" s="17">
        <v>2</v>
      </c>
      <c r="N41" s="53">
        <v>11</v>
      </c>
      <c r="O41" s="51">
        <v>0</v>
      </c>
      <c r="P41" s="58">
        <f t="shared" si="3"/>
        <v>38.625</v>
      </c>
      <c r="Q41" s="5" t="s">
        <v>26</v>
      </c>
      <c r="R41" s="55">
        <v>10</v>
      </c>
      <c r="S41" s="5" t="s">
        <v>30</v>
      </c>
      <c r="T41" s="57">
        <v>4</v>
      </c>
      <c r="U41" s="27"/>
    </row>
    <row r="42" spans="1:21" s="19" customFormat="1" ht="33" customHeight="1">
      <c r="A42" s="12">
        <v>36</v>
      </c>
      <c r="B42" s="2" t="s">
        <v>23</v>
      </c>
      <c r="C42" s="2" t="s">
        <v>24</v>
      </c>
      <c r="D42" s="5">
        <v>611228</v>
      </c>
      <c r="E42" s="5" t="s">
        <v>25</v>
      </c>
      <c r="F42" s="13">
        <v>16</v>
      </c>
      <c r="G42" s="14">
        <v>1</v>
      </c>
      <c r="H42" s="14">
        <v>13</v>
      </c>
      <c r="I42" s="51">
        <f t="shared" si="2"/>
        <v>19.125</v>
      </c>
      <c r="J42" s="21"/>
      <c r="K42" s="53">
        <v>4</v>
      </c>
      <c r="L42" s="53"/>
      <c r="M42" s="17">
        <v>3</v>
      </c>
      <c r="N42" s="53">
        <v>19</v>
      </c>
      <c r="O42" s="51">
        <v>0</v>
      </c>
      <c r="P42" s="58">
        <f t="shared" si="3"/>
        <v>42.125</v>
      </c>
      <c r="Q42" s="5" t="s">
        <v>26</v>
      </c>
      <c r="R42" s="55">
        <v>10</v>
      </c>
      <c r="S42" s="5" t="s">
        <v>26</v>
      </c>
      <c r="T42" s="57">
        <v>4</v>
      </c>
      <c r="U42" s="27"/>
    </row>
    <row r="43" spans="1:21" s="19" customFormat="1" ht="33" customHeight="1">
      <c r="A43" s="12">
        <v>37</v>
      </c>
      <c r="B43" s="2" t="s">
        <v>159</v>
      </c>
      <c r="C43" s="2" t="s">
        <v>83</v>
      </c>
      <c r="D43" s="5">
        <v>622503</v>
      </c>
      <c r="E43" s="5" t="s">
        <v>145</v>
      </c>
      <c r="F43" s="13">
        <v>11</v>
      </c>
      <c r="G43" s="14">
        <v>6</v>
      </c>
      <c r="H43" s="14">
        <v>28</v>
      </c>
      <c r="I43" s="51">
        <f t="shared" si="2"/>
        <v>12.375</v>
      </c>
      <c r="J43" s="21"/>
      <c r="K43" s="53">
        <v>4</v>
      </c>
      <c r="L43" s="53"/>
      <c r="M43" s="17">
        <v>2</v>
      </c>
      <c r="N43" s="53">
        <v>11</v>
      </c>
      <c r="O43" s="51">
        <v>0</v>
      </c>
      <c r="P43" s="58">
        <f t="shared" si="3"/>
        <v>27.375</v>
      </c>
      <c r="Q43" s="2" t="s">
        <v>26</v>
      </c>
      <c r="R43" s="55">
        <v>10</v>
      </c>
      <c r="S43" s="2"/>
      <c r="T43" s="57"/>
      <c r="U43" s="27" t="s">
        <v>137</v>
      </c>
    </row>
    <row r="44" spans="1:21" s="19" customFormat="1" ht="33" customHeight="1">
      <c r="A44" s="12">
        <v>38</v>
      </c>
      <c r="B44" s="2" t="s">
        <v>106</v>
      </c>
      <c r="C44" s="2" t="s">
        <v>107</v>
      </c>
      <c r="D44" s="5">
        <v>622146</v>
      </c>
      <c r="E44" s="5" t="s">
        <v>60</v>
      </c>
      <c r="F44" s="13">
        <v>15</v>
      </c>
      <c r="G44" s="14">
        <v>9</v>
      </c>
      <c r="H44" s="14">
        <v>11</v>
      </c>
      <c r="I44" s="51">
        <f t="shared" si="2"/>
        <v>18.625</v>
      </c>
      <c r="J44" s="21"/>
      <c r="K44" s="53">
        <v>4</v>
      </c>
      <c r="L44" s="53"/>
      <c r="M44" s="17">
        <v>2</v>
      </c>
      <c r="N44" s="53">
        <v>11</v>
      </c>
      <c r="O44" s="51">
        <v>0</v>
      </c>
      <c r="P44" s="58">
        <f t="shared" si="3"/>
        <v>33.625</v>
      </c>
      <c r="Q44" s="5" t="s">
        <v>26</v>
      </c>
      <c r="R44" s="55">
        <v>10</v>
      </c>
      <c r="S44" s="5" t="s">
        <v>26</v>
      </c>
      <c r="T44" s="57">
        <v>4</v>
      </c>
      <c r="U44" s="27"/>
    </row>
    <row r="45" spans="1:21" s="19" customFormat="1" ht="33" customHeight="1">
      <c r="A45" s="12">
        <v>39</v>
      </c>
      <c r="B45" s="2" t="s">
        <v>211</v>
      </c>
      <c r="C45" s="2" t="s">
        <v>31</v>
      </c>
      <c r="D45" s="5">
        <v>619090</v>
      </c>
      <c r="E45" s="8" t="s">
        <v>161</v>
      </c>
      <c r="F45" s="13">
        <v>12</v>
      </c>
      <c r="G45" s="14">
        <v>7</v>
      </c>
      <c r="H45" s="14">
        <v>15</v>
      </c>
      <c r="I45" s="52">
        <f t="shared" si="2"/>
        <v>14</v>
      </c>
      <c r="J45" s="15"/>
      <c r="K45" s="53">
        <v>4</v>
      </c>
      <c r="L45" s="54"/>
      <c r="M45" s="17">
        <v>1</v>
      </c>
      <c r="N45" s="53">
        <v>5</v>
      </c>
      <c r="O45" s="51">
        <v>0</v>
      </c>
      <c r="P45" s="58">
        <f t="shared" si="3"/>
        <v>23</v>
      </c>
      <c r="Q45" s="10" t="s">
        <v>26</v>
      </c>
      <c r="R45" s="56">
        <v>10</v>
      </c>
      <c r="S45" s="10"/>
      <c r="T45" s="57"/>
      <c r="U45" s="27"/>
    </row>
    <row r="46" spans="1:21" s="19" customFormat="1" ht="33" customHeight="1">
      <c r="A46" s="12">
        <v>40</v>
      </c>
      <c r="B46" s="2" t="s">
        <v>73</v>
      </c>
      <c r="C46" s="2" t="s">
        <v>38</v>
      </c>
      <c r="D46" s="5">
        <v>550258</v>
      </c>
      <c r="E46" s="5" t="s">
        <v>74</v>
      </c>
      <c r="F46" s="13">
        <v>37</v>
      </c>
      <c r="G46" s="14">
        <v>11</v>
      </c>
      <c r="H46" s="14">
        <v>9</v>
      </c>
      <c r="I46" s="51">
        <f t="shared" si="2"/>
        <v>60.833333333333336</v>
      </c>
      <c r="J46" s="21"/>
      <c r="K46" s="53"/>
      <c r="L46" s="53"/>
      <c r="M46" s="17"/>
      <c r="N46" s="53"/>
      <c r="O46" s="51">
        <v>0</v>
      </c>
      <c r="P46" s="58">
        <f t="shared" si="3"/>
        <v>60.833333333333336</v>
      </c>
      <c r="Q46" s="2"/>
      <c r="R46" s="55"/>
      <c r="S46" s="5" t="s">
        <v>26</v>
      </c>
      <c r="T46" s="57">
        <v>4</v>
      </c>
      <c r="U46" s="27"/>
    </row>
    <row r="47" spans="1:21" s="19" customFormat="1" ht="33" customHeight="1">
      <c r="A47" s="12">
        <v>41</v>
      </c>
      <c r="B47" s="2" t="s">
        <v>101</v>
      </c>
      <c r="C47" s="2" t="s">
        <v>32</v>
      </c>
      <c r="D47" s="5">
        <v>606012</v>
      </c>
      <c r="E47" s="5" t="s">
        <v>93</v>
      </c>
      <c r="F47" s="13">
        <v>21</v>
      </c>
      <c r="G47" s="14">
        <v>1</v>
      </c>
      <c r="H47" s="14">
        <v>6</v>
      </c>
      <c r="I47" s="51">
        <f t="shared" si="2"/>
        <v>27.166666666666668</v>
      </c>
      <c r="J47" s="21"/>
      <c r="K47" s="53">
        <v>4</v>
      </c>
      <c r="L47" s="53"/>
      <c r="M47" s="17">
        <v>3</v>
      </c>
      <c r="N47" s="53">
        <v>19</v>
      </c>
      <c r="O47" s="51">
        <v>0</v>
      </c>
      <c r="P47" s="58">
        <f t="shared" si="3"/>
        <v>50.16666666666667</v>
      </c>
      <c r="Q47" s="2"/>
      <c r="R47" s="55"/>
      <c r="S47" s="5"/>
      <c r="T47" s="57"/>
      <c r="U47" s="27"/>
    </row>
    <row r="48" spans="1:21" s="19" customFormat="1" ht="33" customHeight="1">
      <c r="A48" s="12">
        <v>42</v>
      </c>
      <c r="B48" s="2" t="s">
        <v>212</v>
      </c>
      <c r="C48" s="2" t="s">
        <v>33</v>
      </c>
      <c r="D48" s="5">
        <v>622740</v>
      </c>
      <c r="E48" s="8" t="s">
        <v>161</v>
      </c>
      <c r="F48" s="13">
        <v>10</v>
      </c>
      <c r="G48" s="14">
        <v>0</v>
      </c>
      <c r="H48" s="14">
        <v>13</v>
      </c>
      <c r="I48" s="52">
        <f t="shared" si="2"/>
        <v>10</v>
      </c>
      <c r="J48" s="15"/>
      <c r="K48" s="53">
        <v>4</v>
      </c>
      <c r="L48" s="54"/>
      <c r="M48" s="17">
        <v>2</v>
      </c>
      <c r="N48" s="53">
        <v>11</v>
      </c>
      <c r="O48" s="51">
        <v>0</v>
      </c>
      <c r="P48" s="58">
        <f t="shared" si="3"/>
        <v>25</v>
      </c>
      <c r="Q48" s="10" t="s">
        <v>30</v>
      </c>
      <c r="R48" s="56">
        <v>10</v>
      </c>
      <c r="S48" s="10" t="s">
        <v>30</v>
      </c>
      <c r="T48" s="57">
        <v>4</v>
      </c>
      <c r="U48" s="27"/>
    </row>
    <row r="49" spans="1:21" s="19" customFormat="1" ht="33" customHeight="1">
      <c r="A49" s="12">
        <v>43</v>
      </c>
      <c r="B49" s="2" t="s">
        <v>59</v>
      </c>
      <c r="C49" s="2" t="s">
        <v>49</v>
      </c>
      <c r="D49" s="5">
        <v>608211</v>
      </c>
      <c r="E49" s="5" t="s">
        <v>60</v>
      </c>
      <c r="F49" s="13">
        <v>18</v>
      </c>
      <c r="G49" s="14">
        <v>6</v>
      </c>
      <c r="H49" s="14">
        <v>2</v>
      </c>
      <c r="I49" s="51">
        <f t="shared" si="2"/>
        <v>22.75</v>
      </c>
      <c r="J49" s="21"/>
      <c r="K49" s="53">
        <v>4</v>
      </c>
      <c r="L49" s="53"/>
      <c r="M49" s="17">
        <v>1</v>
      </c>
      <c r="N49" s="53">
        <v>5</v>
      </c>
      <c r="O49" s="51">
        <v>0</v>
      </c>
      <c r="P49" s="58">
        <f t="shared" si="3"/>
        <v>31.75</v>
      </c>
      <c r="Q49" s="5" t="s">
        <v>26</v>
      </c>
      <c r="R49" s="55">
        <v>10</v>
      </c>
      <c r="S49" s="5" t="s">
        <v>26</v>
      </c>
      <c r="T49" s="57">
        <v>4</v>
      </c>
      <c r="U49" s="27"/>
    </row>
    <row r="50" spans="1:21" s="19" customFormat="1" ht="33" customHeight="1">
      <c r="A50" s="12">
        <v>44</v>
      </c>
      <c r="B50" s="2" t="s">
        <v>213</v>
      </c>
      <c r="C50" s="2" t="s">
        <v>22</v>
      </c>
      <c r="D50" s="5">
        <v>608662</v>
      </c>
      <c r="E50" s="9" t="s">
        <v>199</v>
      </c>
      <c r="F50" s="13">
        <v>14</v>
      </c>
      <c r="G50" s="14">
        <v>10</v>
      </c>
      <c r="H50" s="14">
        <v>0</v>
      </c>
      <c r="I50" s="52">
        <f t="shared" si="2"/>
        <v>17.25</v>
      </c>
      <c r="J50" s="15"/>
      <c r="K50" s="53">
        <v>4</v>
      </c>
      <c r="L50" s="54"/>
      <c r="M50" s="17">
        <v>1</v>
      </c>
      <c r="N50" s="53">
        <v>5</v>
      </c>
      <c r="O50" s="51">
        <v>0</v>
      </c>
      <c r="P50" s="58">
        <f t="shared" si="3"/>
        <v>26.25</v>
      </c>
      <c r="Q50" s="10" t="s">
        <v>26</v>
      </c>
      <c r="R50" s="56">
        <v>10</v>
      </c>
      <c r="S50" s="10" t="s">
        <v>26</v>
      </c>
      <c r="T50" s="57">
        <v>4</v>
      </c>
      <c r="U50" s="27"/>
    </row>
    <row r="51" spans="1:21" s="19" customFormat="1" ht="33" customHeight="1">
      <c r="A51" s="12">
        <v>45</v>
      </c>
      <c r="B51" s="2" t="s">
        <v>214</v>
      </c>
      <c r="C51" s="2" t="s">
        <v>41</v>
      </c>
      <c r="D51" s="5">
        <v>615417</v>
      </c>
      <c r="E51" s="8" t="s">
        <v>161</v>
      </c>
      <c r="F51" s="13">
        <v>13</v>
      </c>
      <c r="G51" s="14">
        <v>1</v>
      </c>
      <c r="H51" s="14">
        <v>16</v>
      </c>
      <c r="I51" s="52">
        <f t="shared" si="2"/>
        <v>14.75</v>
      </c>
      <c r="J51" s="15"/>
      <c r="K51" s="53">
        <v>4</v>
      </c>
      <c r="L51" s="54"/>
      <c r="M51" s="17">
        <v>3</v>
      </c>
      <c r="N51" s="53">
        <v>19</v>
      </c>
      <c r="O51" s="51">
        <v>0</v>
      </c>
      <c r="P51" s="58">
        <f t="shared" si="3"/>
        <v>37.75</v>
      </c>
      <c r="Q51" s="10" t="s">
        <v>26</v>
      </c>
      <c r="R51" s="56">
        <v>10</v>
      </c>
      <c r="S51" s="10" t="s">
        <v>26</v>
      </c>
      <c r="T51" s="57">
        <v>4</v>
      </c>
      <c r="U51" s="27"/>
    </row>
    <row r="52" spans="1:21" s="19" customFormat="1" ht="33" customHeight="1">
      <c r="A52" s="12">
        <v>46</v>
      </c>
      <c r="B52" s="2" t="s">
        <v>214</v>
      </c>
      <c r="C52" s="2" t="s">
        <v>40</v>
      </c>
      <c r="D52" s="5">
        <v>611908</v>
      </c>
      <c r="E52" s="8" t="s">
        <v>215</v>
      </c>
      <c r="F52" s="13">
        <v>13</v>
      </c>
      <c r="G52" s="14">
        <v>9</v>
      </c>
      <c r="H52" s="14">
        <v>4</v>
      </c>
      <c r="I52" s="52">
        <f t="shared" si="2"/>
        <v>15.625</v>
      </c>
      <c r="J52" s="15"/>
      <c r="K52" s="53"/>
      <c r="L52" s="54"/>
      <c r="M52" s="17"/>
      <c r="N52" s="53"/>
      <c r="O52" s="51">
        <v>0</v>
      </c>
      <c r="P52" s="58">
        <f t="shared" si="3"/>
        <v>15.625</v>
      </c>
      <c r="Q52" s="10"/>
      <c r="R52" s="56"/>
      <c r="S52" s="10" t="s">
        <v>26</v>
      </c>
      <c r="T52" s="57">
        <v>4</v>
      </c>
      <c r="U52" s="27"/>
    </row>
    <row r="53" spans="1:21" s="19" customFormat="1" ht="33" customHeight="1">
      <c r="A53" s="12">
        <v>47</v>
      </c>
      <c r="B53" s="2" t="s">
        <v>80</v>
      </c>
      <c r="C53" s="2" t="s">
        <v>40</v>
      </c>
      <c r="D53" s="5">
        <v>560493</v>
      </c>
      <c r="E53" s="5" t="s">
        <v>245</v>
      </c>
      <c r="F53" s="13">
        <v>33</v>
      </c>
      <c r="G53" s="14">
        <v>1</v>
      </c>
      <c r="H53" s="14">
        <v>2</v>
      </c>
      <c r="I53" s="51">
        <f t="shared" si="2"/>
        <v>51.166666666666664</v>
      </c>
      <c r="J53" s="21"/>
      <c r="K53" s="53">
        <v>4</v>
      </c>
      <c r="L53" s="53"/>
      <c r="M53" s="17"/>
      <c r="N53" s="53"/>
      <c r="O53" s="51">
        <v>0</v>
      </c>
      <c r="P53" s="58">
        <f t="shared" si="3"/>
        <v>55.166666666666664</v>
      </c>
      <c r="Q53" s="5"/>
      <c r="R53" s="55"/>
      <c r="S53" s="5" t="s">
        <v>50</v>
      </c>
      <c r="T53" s="57">
        <v>4</v>
      </c>
      <c r="U53" s="27"/>
    </row>
    <row r="54" spans="1:21" s="19" customFormat="1" ht="33" customHeight="1">
      <c r="A54" s="12">
        <v>48</v>
      </c>
      <c r="B54" s="2" t="s">
        <v>162</v>
      </c>
      <c r="C54" s="2" t="s">
        <v>116</v>
      </c>
      <c r="D54" s="5">
        <v>608787</v>
      </c>
      <c r="E54" s="5" t="s">
        <v>163</v>
      </c>
      <c r="F54" s="13">
        <v>14</v>
      </c>
      <c r="G54" s="14">
        <v>0</v>
      </c>
      <c r="H54" s="14">
        <v>0</v>
      </c>
      <c r="I54" s="51">
        <f t="shared" si="2"/>
        <v>16</v>
      </c>
      <c r="J54" s="21"/>
      <c r="K54" s="53">
        <v>4</v>
      </c>
      <c r="L54" s="53"/>
      <c r="M54" s="17">
        <v>2</v>
      </c>
      <c r="N54" s="53">
        <v>11</v>
      </c>
      <c r="O54" s="51">
        <v>0</v>
      </c>
      <c r="P54" s="58">
        <f t="shared" si="3"/>
        <v>31</v>
      </c>
      <c r="Q54" s="2" t="s">
        <v>26</v>
      </c>
      <c r="R54" s="55">
        <v>10</v>
      </c>
      <c r="S54" s="2" t="s">
        <v>26</v>
      </c>
      <c r="T54" s="57">
        <v>4</v>
      </c>
      <c r="U54" s="27" t="s">
        <v>149</v>
      </c>
    </row>
    <row r="55" spans="1:21" s="19" customFormat="1" ht="33" customHeight="1">
      <c r="A55" s="12">
        <v>49</v>
      </c>
      <c r="B55" s="2" t="s">
        <v>162</v>
      </c>
      <c r="C55" s="2" t="s">
        <v>103</v>
      </c>
      <c r="D55" s="5">
        <v>616581</v>
      </c>
      <c r="E55" s="8" t="s">
        <v>161</v>
      </c>
      <c r="F55" s="13">
        <v>12</v>
      </c>
      <c r="G55" s="14">
        <v>0</v>
      </c>
      <c r="H55" s="14">
        <v>14</v>
      </c>
      <c r="I55" s="52">
        <f t="shared" si="2"/>
        <v>13</v>
      </c>
      <c r="J55" s="15"/>
      <c r="K55" s="53">
        <v>4</v>
      </c>
      <c r="L55" s="54"/>
      <c r="M55" s="17">
        <v>1</v>
      </c>
      <c r="N55" s="53">
        <v>5</v>
      </c>
      <c r="O55" s="51">
        <v>0</v>
      </c>
      <c r="P55" s="58">
        <f t="shared" si="3"/>
        <v>22</v>
      </c>
      <c r="Q55" s="10" t="s">
        <v>26</v>
      </c>
      <c r="R55" s="56"/>
      <c r="S55" s="10" t="s">
        <v>26</v>
      </c>
      <c r="T55" s="57">
        <v>4</v>
      </c>
      <c r="U55" s="27"/>
    </row>
    <row r="56" spans="1:21" s="19" customFormat="1" ht="33" customHeight="1">
      <c r="A56" s="12">
        <v>50</v>
      </c>
      <c r="B56" s="2" t="s">
        <v>86</v>
      </c>
      <c r="C56" s="2" t="s">
        <v>87</v>
      </c>
      <c r="D56" s="5">
        <v>591853</v>
      </c>
      <c r="E56" s="5" t="s">
        <v>88</v>
      </c>
      <c r="F56" s="13">
        <v>19</v>
      </c>
      <c r="G56" s="14">
        <v>0</v>
      </c>
      <c r="H56" s="14">
        <v>1</v>
      </c>
      <c r="I56" s="51">
        <f t="shared" si="2"/>
        <v>23.5</v>
      </c>
      <c r="J56" s="21"/>
      <c r="K56" s="53">
        <v>4</v>
      </c>
      <c r="L56" s="53"/>
      <c r="M56" s="17">
        <v>1</v>
      </c>
      <c r="N56" s="53">
        <v>5</v>
      </c>
      <c r="O56" s="51">
        <v>30</v>
      </c>
      <c r="P56" s="58">
        <f t="shared" si="3"/>
        <v>62.5</v>
      </c>
      <c r="Q56" s="5"/>
      <c r="R56" s="55"/>
      <c r="S56" s="5" t="s">
        <v>26</v>
      </c>
      <c r="T56" s="57">
        <v>4</v>
      </c>
      <c r="U56" s="27"/>
    </row>
    <row r="57" spans="1:21" s="19" customFormat="1" ht="33" customHeight="1">
      <c r="A57" s="12">
        <v>51</v>
      </c>
      <c r="B57" s="2" t="s">
        <v>66</v>
      </c>
      <c r="C57" s="2" t="s">
        <v>67</v>
      </c>
      <c r="D57" s="5">
        <v>597068</v>
      </c>
      <c r="E57" s="5" t="s">
        <v>29</v>
      </c>
      <c r="F57" s="13">
        <v>18</v>
      </c>
      <c r="G57" s="14">
        <v>9</v>
      </c>
      <c r="H57" s="14">
        <v>4</v>
      </c>
      <c r="I57" s="51">
        <f t="shared" si="2"/>
        <v>23.125</v>
      </c>
      <c r="J57" s="21"/>
      <c r="K57" s="53">
        <v>4</v>
      </c>
      <c r="L57" s="53"/>
      <c r="M57" s="17">
        <v>1</v>
      </c>
      <c r="N57" s="53">
        <v>5</v>
      </c>
      <c r="O57" s="51">
        <v>0</v>
      </c>
      <c r="P57" s="58">
        <f t="shared" si="3"/>
        <v>32.125</v>
      </c>
      <c r="Q57" s="5" t="s">
        <v>68</v>
      </c>
      <c r="R57" s="55">
        <v>10</v>
      </c>
      <c r="S57" s="5" t="s">
        <v>68</v>
      </c>
      <c r="T57" s="57">
        <v>4</v>
      </c>
      <c r="U57" s="27"/>
    </row>
    <row r="58" spans="1:21" s="19" customFormat="1" ht="33" customHeight="1">
      <c r="A58" s="12">
        <v>52</v>
      </c>
      <c r="B58" s="2" t="s">
        <v>164</v>
      </c>
      <c r="C58" s="2" t="s">
        <v>165</v>
      </c>
      <c r="D58" s="5">
        <v>700073</v>
      </c>
      <c r="E58" s="5" t="s">
        <v>151</v>
      </c>
      <c r="F58" s="13">
        <v>11</v>
      </c>
      <c r="G58" s="14">
        <v>4</v>
      </c>
      <c r="H58" s="14">
        <v>7</v>
      </c>
      <c r="I58" s="51">
        <f t="shared" si="2"/>
        <v>12</v>
      </c>
      <c r="J58" s="21"/>
      <c r="K58" s="53">
        <v>4</v>
      </c>
      <c r="L58" s="53"/>
      <c r="M58" s="17">
        <v>2</v>
      </c>
      <c r="N58" s="53">
        <v>11</v>
      </c>
      <c r="O58" s="51">
        <v>0</v>
      </c>
      <c r="P58" s="58">
        <f t="shared" si="3"/>
        <v>27</v>
      </c>
      <c r="Q58" s="2" t="s">
        <v>26</v>
      </c>
      <c r="R58" s="55">
        <v>10</v>
      </c>
      <c r="S58" s="2" t="s">
        <v>26</v>
      </c>
      <c r="T58" s="57">
        <v>4</v>
      </c>
      <c r="U58" s="27" t="s">
        <v>166</v>
      </c>
    </row>
    <row r="59" spans="1:21" s="19" customFormat="1" ht="33" customHeight="1">
      <c r="A59" s="12">
        <v>53</v>
      </c>
      <c r="B59" s="2" t="s">
        <v>96</v>
      </c>
      <c r="C59" s="2" t="s">
        <v>49</v>
      </c>
      <c r="D59" s="5">
        <v>587101</v>
      </c>
      <c r="E59" s="5" t="s">
        <v>88</v>
      </c>
      <c r="F59" s="13">
        <v>27</v>
      </c>
      <c r="G59" s="14">
        <v>10</v>
      </c>
      <c r="H59" s="14">
        <v>4</v>
      </c>
      <c r="I59" s="51">
        <f t="shared" si="2"/>
        <v>40.666666666666664</v>
      </c>
      <c r="J59" s="21"/>
      <c r="K59" s="53">
        <v>4</v>
      </c>
      <c r="L59" s="53"/>
      <c r="M59" s="17">
        <v>2</v>
      </c>
      <c r="N59" s="53">
        <v>11</v>
      </c>
      <c r="O59" s="51">
        <v>0</v>
      </c>
      <c r="P59" s="58">
        <f t="shared" si="3"/>
        <v>55.666666666666664</v>
      </c>
      <c r="Q59" s="5"/>
      <c r="R59" s="55"/>
      <c r="S59" s="5"/>
      <c r="T59" s="57"/>
      <c r="U59" s="27"/>
    </row>
    <row r="60" spans="1:21" s="19" customFormat="1" ht="33" customHeight="1">
      <c r="A60" s="12">
        <v>54</v>
      </c>
      <c r="B60" s="2" t="s">
        <v>45</v>
      </c>
      <c r="C60" s="2" t="s">
        <v>46</v>
      </c>
      <c r="D60" s="5">
        <v>563118</v>
      </c>
      <c r="E60" s="5" t="s">
        <v>47</v>
      </c>
      <c r="F60" s="13">
        <v>31</v>
      </c>
      <c r="G60" s="14">
        <v>4</v>
      </c>
      <c r="H60" s="14">
        <v>29</v>
      </c>
      <c r="I60" s="51">
        <f t="shared" si="2"/>
        <v>47.833333333333336</v>
      </c>
      <c r="J60" s="21"/>
      <c r="K60" s="53">
        <v>4</v>
      </c>
      <c r="L60" s="53"/>
      <c r="M60" s="17">
        <v>1</v>
      </c>
      <c r="N60" s="53">
        <v>5</v>
      </c>
      <c r="O60" s="51">
        <v>0</v>
      </c>
      <c r="P60" s="58">
        <f t="shared" si="3"/>
        <v>56.833333333333336</v>
      </c>
      <c r="Q60" s="5" t="s">
        <v>26</v>
      </c>
      <c r="R60" s="55">
        <v>10</v>
      </c>
      <c r="S60" s="5" t="s">
        <v>48</v>
      </c>
      <c r="T60" s="57">
        <v>4</v>
      </c>
      <c r="U60" s="27"/>
    </row>
    <row r="61" spans="1:21" s="19" customFormat="1" ht="33" customHeight="1">
      <c r="A61" s="12">
        <v>55</v>
      </c>
      <c r="B61" s="2" t="s">
        <v>167</v>
      </c>
      <c r="C61" s="2" t="s">
        <v>41</v>
      </c>
      <c r="D61" s="5">
        <v>619273</v>
      </c>
      <c r="E61" s="5" t="s">
        <v>145</v>
      </c>
      <c r="F61" s="13">
        <v>12</v>
      </c>
      <c r="G61" s="14">
        <v>6</v>
      </c>
      <c r="H61" s="14">
        <v>14</v>
      </c>
      <c r="I61" s="51">
        <f t="shared" si="2"/>
        <v>13.75</v>
      </c>
      <c r="J61" s="21"/>
      <c r="K61" s="53">
        <v>4</v>
      </c>
      <c r="L61" s="53"/>
      <c r="M61" s="17">
        <v>1</v>
      </c>
      <c r="N61" s="53">
        <v>5</v>
      </c>
      <c r="O61" s="51">
        <v>3</v>
      </c>
      <c r="P61" s="58">
        <f t="shared" si="3"/>
        <v>25.75</v>
      </c>
      <c r="Q61" s="2" t="s">
        <v>26</v>
      </c>
      <c r="R61" s="55">
        <v>10</v>
      </c>
      <c r="S61" s="2"/>
      <c r="T61" s="57"/>
      <c r="U61" s="27" t="s">
        <v>136</v>
      </c>
    </row>
    <row r="62" spans="1:21" s="19" customFormat="1" ht="33" customHeight="1">
      <c r="A62" s="12">
        <v>56</v>
      </c>
      <c r="B62" s="2" t="s">
        <v>168</v>
      </c>
      <c r="C62" s="2" t="s">
        <v>38</v>
      </c>
      <c r="D62" s="5">
        <v>619261</v>
      </c>
      <c r="E62" s="5" t="s">
        <v>161</v>
      </c>
      <c r="F62" s="13">
        <v>12</v>
      </c>
      <c r="G62" s="14">
        <v>6</v>
      </c>
      <c r="H62" s="14">
        <v>15</v>
      </c>
      <c r="I62" s="51">
        <f t="shared" si="2"/>
        <v>13.875</v>
      </c>
      <c r="J62" s="21"/>
      <c r="K62" s="53">
        <v>4</v>
      </c>
      <c r="L62" s="53"/>
      <c r="M62" s="17">
        <v>2</v>
      </c>
      <c r="N62" s="53">
        <v>11</v>
      </c>
      <c r="O62" s="51">
        <v>0</v>
      </c>
      <c r="P62" s="58">
        <f t="shared" si="3"/>
        <v>28.875</v>
      </c>
      <c r="Q62" s="2" t="s">
        <v>26</v>
      </c>
      <c r="R62" s="55">
        <v>10</v>
      </c>
      <c r="S62" s="2" t="s">
        <v>26</v>
      </c>
      <c r="T62" s="57">
        <v>4</v>
      </c>
      <c r="U62" s="27" t="s">
        <v>137</v>
      </c>
    </row>
    <row r="63" spans="1:21" s="19" customFormat="1" ht="33" customHeight="1">
      <c r="A63" s="12">
        <v>57</v>
      </c>
      <c r="B63" s="2" t="s">
        <v>216</v>
      </c>
      <c r="C63" s="2" t="s">
        <v>217</v>
      </c>
      <c r="D63" s="5">
        <v>608968</v>
      </c>
      <c r="E63" s="8" t="s">
        <v>199</v>
      </c>
      <c r="F63" s="13">
        <v>14</v>
      </c>
      <c r="G63" s="14">
        <v>0</v>
      </c>
      <c r="H63" s="14">
        <v>0</v>
      </c>
      <c r="I63" s="52">
        <f t="shared" si="2"/>
        <v>16</v>
      </c>
      <c r="J63" s="15"/>
      <c r="K63" s="53">
        <v>4</v>
      </c>
      <c r="L63" s="54"/>
      <c r="M63" s="17">
        <v>1</v>
      </c>
      <c r="N63" s="53">
        <v>5</v>
      </c>
      <c r="O63" s="51">
        <v>3</v>
      </c>
      <c r="P63" s="58">
        <f t="shared" si="3"/>
        <v>28</v>
      </c>
      <c r="Q63" s="10"/>
      <c r="R63" s="56"/>
      <c r="S63" s="10" t="s">
        <v>26</v>
      </c>
      <c r="T63" s="57">
        <v>4</v>
      </c>
      <c r="U63" s="27"/>
    </row>
    <row r="64" spans="1:21" s="19" customFormat="1" ht="33" customHeight="1">
      <c r="A64" s="12">
        <v>58</v>
      </c>
      <c r="B64" s="2" t="s">
        <v>218</v>
      </c>
      <c r="C64" s="2" t="s">
        <v>219</v>
      </c>
      <c r="D64" s="5">
        <v>591923</v>
      </c>
      <c r="E64" s="8" t="s">
        <v>220</v>
      </c>
      <c r="F64" s="13">
        <v>19</v>
      </c>
      <c r="G64" s="14">
        <v>8</v>
      </c>
      <c r="H64" s="14">
        <v>29</v>
      </c>
      <c r="I64" s="52">
        <f t="shared" si="2"/>
        <v>24.625</v>
      </c>
      <c r="J64" s="15"/>
      <c r="K64" s="53">
        <v>4</v>
      </c>
      <c r="L64" s="54"/>
      <c r="M64" s="17">
        <v>2</v>
      </c>
      <c r="N64" s="53">
        <v>11</v>
      </c>
      <c r="O64" s="51">
        <v>0</v>
      </c>
      <c r="P64" s="58">
        <f t="shared" si="3"/>
        <v>39.625</v>
      </c>
      <c r="Q64" s="10"/>
      <c r="R64" s="56"/>
      <c r="S64" s="10"/>
      <c r="T64" s="57"/>
      <c r="U64" s="27"/>
    </row>
    <row r="65" spans="1:21" s="19" customFormat="1" ht="33" customHeight="1">
      <c r="A65" s="12">
        <v>59</v>
      </c>
      <c r="B65" s="2" t="s">
        <v>221</v>
      </c>
      <c r="C65" s="2" t="s">
        <v>53</v>
      </c>
      <c r="D65" s="5">
        <v>622746</v>
      </c>
      <c r="E65" s="8" t="s">
        <v>161</v>
      </c>
      <c r="F65" s="13">
        <v>10</v>
      </c>
      <c r="G65" s="14">
        <v>9</v>
      </c>
      <c r="H65" s="14">
        <v>22</v>
      </c>
      <c r="I65" s="52">
        <f t="shared" si="2"/>
        <v>11.25</v>
      </c>
      <c r="J65" s="15"/>
      <c r="K65" s="53">
        <v>4</v>
      </c>
      <c r="L65" s="54"/>
      <c r="M65" s="17">
        <v>1</v>
      </c>
      <c r="N65" s="53">
        <v>5</v>
      </c>
      <c r="O65" s="51">
        <v>0</v>
      </c>
      <c r="P65" s="58">
        <f t="shared" si="3"/>
        <v>20.25</v>
      </c>
      <c r="Q65" s="10" t="s">
        <v>27</v>
      </c>
      <c r="R65" s="56">
        <v>10</v>
      </c>
      <c r="S65" s="10" t="s">
        <v>27</v>
      </c>
      <c r="T65" s="57">
        <v>4</v>
      </c>
      <c r="U65" s="27"/>
    </row>
    <row r="66" spans="1:21" s="19" customFormat="1" ht="33" customHeight="1">
      <c r="A66" s="12">
        <v>60</v>
      </c>
      <c r="B66" s="2" t="s">
        <v>222</v>
      </c>
      <c r="C66" s="2" t="s">
        <v>223</v>
      </c>
      <c r="D66" s="5">
        <v>622370</v>
      </c>
      <c r="E66" s="8" t="s">
        <v>163</v>
      </c>
      <c r="F66" s="13">
        <v>12</v>
      </c>
      <c r="G66" s="14">
        <v>2</v>
      </c>
      <c r="H66" s="14">
        <v>26</v>
      </c>
      <c r="I66" s="52">
        <f t="shared" si="2"/>
        <v>13.375</v>
      </c>
      <c r="J66" s="15"/>
      <c r="K66" s="53">
        <v>4</v>
      </c>
      <c r="L66" s="54"/>
      <c r="M66" s="17">
        <v>2</v>
      </c>
      <c r="N66" s="53">
        <v>11</v>
      </c>
      <c r="O66" s="51">
        <v>0</v>
      </c>
      <c r="P66" s="58">
        <f t="shared" si="3"/>
        <v>28.375</v>
      </c>
      <c r="Q66" s="10"/>
      <c r="R66" s="56"/>
      <c r="S66" s="10" t="s">
        <v>68</v>
      </c>
      <c r="T66" s="57">
        <v>4</v>
      </c>
      <c r="U66" s="27"/>
    </row>
    <row r="67" spans="1:21" s="19" customFormat="1" ht="33" customHeight="1">
      <c r="A67" s="12">
        <v>61</v>
      </c>
      <c r="B67" s="2" t="s">
        <v>99</v>
      </c>
      <c r="C67" s="2" t="s">
        <v>31</v>
      </c>
      <c r="D67" s="5">
        <v>596760</v>
      </c>
      <c r="E67" s="5" t="s">
        <v>100</v>
      </c>
      <c r="F67" s="13">
        <v>18</v>
      </c>
      <c r="G67" s="14">
        <v>10</v>
      </c>
      <c r="H67" s="14">
        <v>24</v>
      </c>
      <c r="I67" s="51">
        <f t="shared" si="2"/>
        <v>23.375</v>
      </c>
      <c r="J67" s="21"/>
      <c r="K67" s="53">
        <v>4</v>
      </c>
      <c r="L67" s="53"/>
      <c r="M67" s="17">
        <v>1</v>
      </c>
      <c r="N67" s="53">
        <v>5</v>
      </c>
      <c r="O67" s="51">
        <v>0</v>
      </c>
      <c r="P67" s="58">
        <f t="shared" si="3"/>
        <v>32.375</v>
      </c>
      <c r="Q67" s="5"/>
      <c r="R67" s="55"/>
      <c r="S67" s="5" t="s">
        <v>26</v>
      </c>
      <c r="T67" s="57">
        <v>4</v>
      </c>
      <c r="U67" s="27"/>
    </row>
    <row r="68" spans="1:21" s="19" customFormat="1" ht="33" customHeight="1">
      <c r="A68" s="12">
        <v>62</v>
      </c>
      <c r="B68" s="2" t="s">
        <v>108</v>
      </c>
      <c r="C68" s="2" t="s">
        <v>22</v>
      </c>
      <c r="D68" s="5">
        <v>602997</v>
      </c>
      <c r="E68" s="5" t="s">
        <v>109</v>
      </c>
      <c r="F68" s="13">
        <v>16</v>
      </c>
      <c r="G68" s="14">
        <v>1</v>
      </c>
      <c r="H68" s="14">
        <v>27</v>
      </c>
      <c r="I68" s="51">
        <f t="shared" si="2"/>
        <v>19.25</v>
      </c>
      <c r="J68" s="21"/>
      <c r="K68" s="53">
        <v>4</v>
      </c>
      <c r="L68" s="53"/>
      <c r="M68" s="17">
        <v>2</v>
      </c>
      <c r="N68" s="51">
        <v>11</v>
      </c>
      <c r="O68" s="51">
        <v>0</v>
      </c>
      <c r="P68" s="58">
        <f t="shared" si="3"/>
        <v>34.25</v>
      </c>
      <c r="Q68" s="5"/>
      <c r="R68" s="55"/>
      <c r="S68" s="5" t="s">
        <v>26</v>
      </c>
      <c r="T68" s="57">
        <v>4</v>
      </c>
      <c r="U68" s="27"/>
    </row>
    <row r="69" spans="1:21" s="19" customFormat="1" ht="33" customHeight="1">
      <c r="A69" s="12">
        <v>63</v>
      </c>
      <c r="B69" s="2" t="s">
        <v>224</v>
      </c>
      <c r="C69" s="2" t="s">
        <v>31</v>
      </c>
      <c r="D69" s="5">
        <v>590576</v>
      </c>
      <c r="E69" s="8" t="s">
        <v>148</v>
      </c>
      <c r="F69" s="13">
        <v>20</v>
      </c>
      <c r="G69" s="14">
        <v>0</v>
      </c>
      <c r="H69" s="14">
        <v>1</v>
      </c>
      <c r="I69" s="52">
        <f t="shared" si="2"/>
        <v>25</v>
      </c>
      <c r="J69" s="15"/>
      <c r="K69" s="53">
        <v>4</v>
      </c>
      <c r="L69" s="54"/>
      <c r="M69" s="17">
        <v>1</v>
      </c>
      <c r="N69" s="53">
        <v>5</v>
      </c>
      <c r="O69" s="51">
        <v>30</v>
      </c>
      <c r="P69" s="58">
        <f t="shared" si="3"/>
        <v>64</v>
      </c>
      <c r="Q69" s="10"/>
      <c r="R69" s="56"/>
      <c r="S69" s="10" t="s">
        <v>26</v>
      </c>
      <c r="T69" s="57">
        <v>4</v>
      </c>
      <c r="U69" s="27"/>
    </row>
    <row r="70" spans="1:21" s="19" customFormat="1" ht="33" customHeight="1">
      <c r="A70" s="12">
        <v>64</v>
      </c>
      <c r="B70" s="2" t="s">
        <v>89</v>
      </c>
      <c r="C70" s="2" t="s">
        <v>90</v>
      </c>
      <c r="D70" s="5">
        <v>603151</v>
      </c>
      <c r="E70" s="25" t="s">
        <v>91</v>
      </c>
      <c r="F70" s="13">
        <v>19</v>
      </c>
      <c r="G70" s="14">
        <v>3</v>
      </c>
      <c r="H70" s="14">
        <v>5</v>
      </c>
      <c r="I70" s="51">
        <f t="shared" si="2"/>
        <v>23.875</v>
      </c>
      <c r="J70" s="21"/>
      <c r="K70" s="53">
        <v>4</v>
      </c>
      <c r="L70" s="53"/>
      <c r="M70" s="17">
        <v>2</v>
      </c>
      <c r="N70" s="53">
        <v>11</v>
      </c>
      <c r="O70" s="51">
        <v>0</v>
      </c>
      <c r="P70" s="58">
        <f t="shared" si="3"/>
        <v>38.875</v>
      </c>
      <c r="Q70" s="5" t="s">
        <v>26</v>
      </c>
      <c r="R70" s="55">
        <v>10</v>
      </c>
      <c r="S70" s="5" t="s">
        <v>26</v>
      </c>
      <c r="T70" s="57">
        <v>4</v>
      </c>
      <c r="U70" s="27"/>
    </row>
    <row r="71" spans="1:21" s="19" customFormat="1" ht="33" customHeight="1">
      <c r="A71" s="12">
        <v>65</v>
      </c>
      <c r="B71" s="2" t="s">
        <v>225</v>
      </c>
      <c r="C71" s="2" t="s">
        <v>226</v>
      </c>
      <c r="D71" s="5">
        <v>622529</v>
      </c>
      <c r="E71" s="8" t="s">
        <v>227</v>
      </c>
      <c r="F71" s="13">
        <v>11</v>
      </c>
      <c r="G71" s="14">
        <v>6</v>
      </c>
      <c r="H71" s="14">
        <v>22</v>
      </c>
      <c r="I71" s="52">
        <f aca="true" t="shared" si="4" ref="I71:I102">IF(F71&lt;=10,F71,IF(AND(F71&gt;=10,F71&lt;20),10+(F71-10)*1.5,(((25)+(F71-20)*2))))+IF(F71&lt;10,IF(H71&lt;15,G71/12,((G71+1)/12)),IF(AND(F71&gt;=10,F71&lt;20),IF(H71&lt;15,(G71/12)*1.5,((G71+1)/12)*1.5),IF(H71&lt;15,((G71/12)*2),((G71+1)/12)*2)))</f>
        <v>12.375</v>
      </c>
      <c r="J71" s="15"/>
      <c r="K71" s="53">
        <v>4</v>
      </c>
      <c r="L71" s="54"/>
      <c r="M71" s="17">
        <v>2</v>
      </c>
      <c r="N71" s="53">
        <v>11</v>
      </c>
      <c r="O71" s="51">
        <v>0</v>
      </c>
      <c r="P71" s="58">
        <f aca="true" t="shared" si="5" ref="P71:P102">SUM(I71+K71+L71+N71+O71)</f>
        <v>27.375</v>
      </c>
      <c r="Q71" s="10" t="s">
        <v>26</v>
      </c>
      <c r="R71" s="56">
        <v>10</v>
      </c>
      <c r="S71" s="10" t="s">
        <v>26</v>
      </c>
      <c r="T71" s="57">
        <v>4</v>
      </c>
      <c r="U71" s="27"/>
    </row>
    <row r="72" spans="1:21" s="19" customFormat="1" ht="33" customHeight="1">
      <c r="A72" s="12">
        <v>66</v>
      </c>
      <c r="B72" s="2" t="s">
        <v>52</v>
      </c>
      <c r="C72" s="2" t="s">
        <v>53</v>
      </c>
      <c r="D72" s="5">
        <v>559837</v>
      </c>
      <c r="E72" s="5" t="s">
        <v>36</v>
      </c>
      <c r="F72" s="13">
        <v>34</v>
      </c>
      <c r="G72" s="14">
        <v>3</v>
      </c>
      <c r="H72" s="14">
        <v>14</v>
      </c>
      <c r="I72" s="51">
        <f t="shared" si="4"/>
        <v>53.5</v>
      </c>
      <c r="J72" s="21"/>
      <c r="K72" s="53">
        <v>4</v>
      </c>
      <c r="L72" s="53"/>
      <c r="M72" s="17"/>
      <c r="N72" s="53"/>
      <c r="O72" s="51">
        <v>0</v>
      </c>
      <c r="P72" s="58">
        <f t="shared" si="5"/>
        <v>57.5</v>
      </c>
      <c r="Q72" s="5"/>
      <c r="R72" s="55"/>
      <c r="S72" s="5" t="s">
        <v>26</v>
      </c>
      <c r="T72" s="57">
        <v>4</v>
      </c>
      <c r="U72" s="27"/>
    </row>
    <row r="73" spans="1:21" s="19" customFormat="1" ht="33" customHeight="1">
      <c r="A73" s="12">
        <v>67</v>
      </c>
      <c r="B73" s="2" t="s">
        <v>228</v>
      </c>
      <c r="C73" s="2" t="s">
        <v>32</v>
      </c>
      <c r="D73" s="5">
        <v>590538</v>
      </c>
      <c r="E73" s="8" t="s">
        <v>161</v>
      </c>
      <c r="F73" s="13">
        <v>20</v>
      </c>
      <c r="G73" s="14">
        <v>0</v>
      </c>
      <c r="H73" s="14">
        <v>1</v>
      </c>
      <c r="I73" s="52">
        <f t="shared" si="4"/>
        <v>25</v>
      </c>
      <c r="J73" s="15"/>
      <c r="K73" s="53">
        <v>4</v>
      </c>
      <c r="L73" s="54"/>
      <c r="M73" s="17">
        <v>1</v>
      </c>
      <c r="N73" s="53">
        <v>5</v>
      </c>
      <c r="O73" s="51">
        <v>0</v>
      </c>
      <c r="P73" s="58">
        <f t="shared" si="5"/>
        <v>34</v>
      </c>
      <c r="Q73" s="10"/>
      <c r="R73" s="56"/>
      <c r="S73" s="10" t="s">
        <v>26</v>
      </c>
      <c r="T73" s="57">
        <v>4</v>
      </c>
      <c r="U73" s="27"/>
    </row>
    <row r="74" spans="1:21" s="19" customFormat="1" ht="33" customHeight="1">
      <c r="A74" s="12">
        <v>68</v>
      </c>
      <c r="B74" s="2" t="s">
        <v>229</v>
      </c>
      <c r="C74" s="2" t="s">
        <v>22</v>
      </c>
      <c r="D74" s="5">
        <v>552404</v>
      </c>
      <c r="E74" s="8" t="s">
        <v>230</v>
      </c>
      <c r="F74" s="13">
        <v>35</v>
      </c>
      <c r="G74" s="14">
        <v>0</v>
      </c>
      <c r="H74" s="14">
        <v>2</v>
      </c>
      <c r="I74" s="52">
        <f t="shared" si="4"/>
        <v>55</v>
      </c>
      <c r="J74" s="15"/>
      <c r="K74" s="53"/>
      <c r="L74" s="54"/>
      <c r="M74" s="17"/>
      <c r="N74" s="53"/>
      <c r="O74" s="51">
        <v>0</v>
      </c>
      <c r="P74" s="58">
        <f t="shared" si="5"/>
        <v>55</v>
      </c>
      <c r="Q74" s="10"/>
      <c r="R74" s="56"/>
      <c r="S74" s="10"/>
      <c r="T74" s="57"/>
      <c r="U74" s="27"/>
    </row>
    <row r="75" spans="1:21" s="19" customFormat="1" ht="33" customHeight="1">
      <c r="A75" s="12">
        <v>69</v>
      </c>
      <c r="B75" s="2" t="s">
        <v>69</v>
      </c>
      <c r="C75" s="2" t="s">
        <v>92</v>
      </c>
      <c r="D75" s="5">
        <v>592321</v>
      </c>
      <c r="E75" s="5" t="s">
        <v>93</v>
      </c>
      <c r="F75" s="13">
        <v>19</v>
      </c>
      <c r="G75" s="14">
        <v>8</v>
      </c>
      <c r="H75" s="14">
        <v>26</v>
      </c>
      <c r="I75" s="51">
        <f t="shared" si="4"/>
        <v>24.625</v>
      </c>
      <c r="J75" s="21"/>
      <c r="K75" s="53">
        <v>4</v>
      </c>
      <c r="L75" s="53"/>
      <c r="M75" s="17">
        <v>2</v>
      </c>
      <c r="N75" s="53">
        <v>11</v>
      </c>
      <c r="O75" s="51">
        <v>0</v>
      </c>
      <c r="P75" s="58">
        <f t="shared" si="5"/>
        <v>39.625</v>
      </c>
      <c r="Q75" s="5" t="s">
        <v>26</v>
      </c>
      <c r="R75" s="55">
        <v>10</v>
      </c>
      <c r="S75" s="5" t="s">
        <v>26</v>
      </c>
      <c r="T75" s="57">
        <v>4</v>
      </c>
      <c r="U75" s="27"/>
    </row>
    <row r="76" spans="1:21" s="19" customFormat="1" ht="33" customHeight="1">
      <c r="A76" s="12">
        <v>70</v>
      </c>
      <c r="B76" s="2" t="s">
        <v>169</v>
      </c>
      <c r="C76" s="2" t="s">
        <v>170</v>
      </c>
      <c r="D76" s="5">
        <v>603249</v>
      </c>
      <c r="E76" s="5" t="s">
        <v>171</v>
      </c>
      <c r="F76" s="13">
        <v>16</v>
      </c>
      <c r="G76" s="14">
        <v>0</v>
      </c>
      <c r="H76" s="14">
        <v>0</v>
      </c>
      <c r="I76" s="51">
        <f t="shared" si="4"/>
        <v>19</v>
      </c>
      <c r="J76" s="21"/>
      <c r="K76" s="53">
        <v>4</v>
      </c>
      <c r="L76" s="53"/>
      <c r="M76" s="17">
        <v>2</v>
      </c>
      <c r="N76" s="53">
        <v>11</v>
      </c>
      <c r="O76" s="51">
        <v>0</v>
      </c>
      <c r="P76" s="58">
        <f t="shared" si="5"/>
        <v>34</v>
      </c>
      <c r="Q76" s="2" t="s">
        <v>26</v>
      </c>
      <c r="R76" s="55">
        <v>10</v>
      </c>
      <c r="S76" s="2"/>
      <c r="T76" s="57"/>
      <c r="U76" s="27" t="s">
        <v>137</v>
      </c>
    </row>
    <row r="77" spans="1:21" s="19" customFormat="1" ht="33" customHeight="1">
      <c r="A77" s="12">
        <v>71</v>
      </c>
      <c r="B77" s="2" t="s">
        <v>71</v>
      </c>
      <c r="C77" s="2" t="s">
        <v>41</v>
      </c>
      <c r="D77" s="5">
        <v>608864</v>
      </c>
      <c r="E77" s="5" t="s">
        <v>72</v>
      </c>
      <c r="F77" s="13">
        <v>16</v>
      </c>
      <c r="G77" s="14">
        <v>2</v>
      </c>
      <c r="H77" s="14">
        <v>0</v>
      </c>
      <c r="I77" s="51">
        <f t="shared" si="4"/>
        <v>19.25</v>
      </c>
      <c r="J77" s="21"/>
      <c r="K77" s="53">
        <v>4</v>
      </c>
      <c r="L77" s="53"/>
      <c r="M77" s="17">
        <v>3</v>
      </c>
      <c r="N77" s="53">
        <v>19</v>
      </c>
      <c r="O77" s="51">
        <v>0</v>
      </c>
      <c r="P77" s="58">
        <f t="shared" si="5"/>
        <v>42.25</v>
      </c>
      <c r="Q77" s="5" t="s">
        <v>26</v>
      </c>
      <c r="R77" s="55">
        <v>10</v>
      </c>
      <c r="S77" s="5" t="s">
        <v>26</v>
      </c>
      <c r="T77" s="57">
        <v>4</v>
      </c>
      <c r="U77" s="27"/>
    </row>
    <row r="78" spans="1:21" s="19" customFormat="1" ht="33" customHeight="1">
      <c r="A78" s="12">
        <v>72</v>
      </c>
      <c r="B78" s="2" t="s">
        <v>110</v>
      </c>
      <c r="C78" s="2" t="s">
        <v>58</v>
      </c>
      <c r="D78" s="5">
        <v>591834</v>
      </c>
      <c r="E78" s="5" t="s">
        <v>91</v>
      </c>
      <c r="F78" s="13">
        <v>19</v>
      </c>
      <c r="G78" s="14">
        <v>7</v>
      </c>
      <c r="H78" s="14">
        <v>7</v>
      </c>
      <c r="I78" s="51">
        <f t="shared" si="4"/>
        <v>24.375</v>
      </c>
      <c r="J78" s="21"/>
      <c r="K78" s="53">
        <v>4</v>
      </c>
      <c r="L78" s="53"/>
      <c r="M78" s="17">
        <v>2</v>
      </c>
      <c r="N78" s="53">
        <v>11</v>
      </c>
      <c r="O78" s="51">
        <v>0</v>
      </c>
      <c r="P78" s="58">
        <f t="shared" si="5"/>
        <v>39.375</v>
      </c>
      <c r="Q78" s="5" t="s">
        <v>26</v>
      </c>
      <c r="R78" s="55">
        <v>10</v>
      </c>
      <c r="S78" s="5"/>
      <c r="T78" s="57"/>
      <c r="U78" s="27"/>
    </row>
    <row r="79" spans="1:21" s="19" customFormat="1" ht="33" customHeight="1">
      <c r="A79" s="12">
        <v>73</v>
      </c>
      <c r="B79" s="2" t="s">
        <v>172</v>
      </c>
      <c r="C79" s="2" t="s">
        <v>41</v>
      </c>
      <c r="D79" s="5">
        <v>702896</v>
      </c>
      <c r="E79" s="8" t="s">
        <v>143</v>
      </c>
      <c r="F79" s="13">
        <v>11</v>
      </c>
      <c r="G79" s="14">
        <v>0</v>
      </c>
      <c r="H79" s="14">
        <v>25</v>
      </c>
      <c r="I79" s="52">
        <f t="shared" si="4"/>
        <v>11.625</v>
      </c>
      <c r="J79" s="15"/>
      <c r="K79" s="53">
        <v>4</v>
      </c>
      <c r="L79" s="54"/>
      <c r="M79" s="17">
        <v>2</v>
      </c>
      <c r="N79" s="53">
        <v>11</v>
      </c>
      <c r="O79" s="51">
        <v>0</v>
      </c>
      <c r="P79" s="58">
        <f t="shared" si="5"/>
        <v>26.625</v>
      </c>
      <c r="Q79" s="10" t="s">
        <v>30</v>
      </c>
      <c r="R79" s="56">
        <v>10</v>
      </c>
      <c r="S79" s="10" t="s">
        <v>26</v>
      </c>
      <c r="T79" s="57">
        <v>4</v>
      </c>
      <c r="U79" s="27" t="s">
        <v>166</v>
      </c>
    </row>
    <row r="80" spans="1:21" s="19" customFormat="1" ht="33" customHeight="1">
      <c r="A80" s="12">
        <v>74</v>
      </c>
      <c r="B80" s="2" t="s">
        <v>111</v>
      </c>
      <c r="C80" s="2" t="s">
        <v>103</v>
      </c>
      <c r="D80" s="5">
        <v>567921</v>
      </c>
      <c r="E80" s="5" t="s">
        <v>74</v>
      </c>
      <c r="F80" s="13">
        <v>29</v>
      </c>
      <c r="G80" s="14">
        <v>11</v>
      </c>
      <c r="H80" s="14">
        <v>14</v>
      </c>
      <c r="I80" s="51">
        <f t="shared" si="4"/>
        <v>44.833333333333336</v>
      </c>
      <c r="J80" s="21"/>
      <c r="K80" s="53">
        <v>4</v>
      </c>
      <c r="L80" s="53"/>
      <c r="M80" s="17"/>
      <c r="N80" s="53"/>
      <c r="O80" s="51">
        <v>0</v>
      </c>
      <c r="P80" s="58">
        <f t="shared" si="5"/>
        <v>48.833333333333336</v>
      </c>
      <c r="Q80" s="5" t="s">
        <v>26</v>
      </c>
      <c r="R80" s="55">
        <v>10</v>
      </c>
      <c r="S80" s="5" t="s">
        <v>26</v>
      </c>
      <c r="T80" s="57">
        <v>4</v>
      </c>
      <c r="U80" s="27"/>
    </row>
    <row r="81" spans="1:21" s="19" customFormat="1" ht="33" customHeight="1">
      <c r="A81" s="12">
        <v>75</v>
      </c>
      <c r="B81" s="2" t="s">
        <v>120</v>
      </c>
      <c r="C81" s="2" t="s">
        <v>58</v>
      </c>
      <c r="D81" s="5">
        <v>608450</v>
      </c>
      <c r="E81" s="5" t="s">
        <v>121</v>
      </c>
      <c r="F81" s="13">
        <v>17</v>
      </c>
      <c r="G81" s="14">
        <v>5</v>
      </c>
      <c r="H81" s="14">
        <v>17</v>
      </c>
      <c r="I81" s="51">
        <f t="shared" si="4"/>
        <v>21.25</v>
      </c>
      <c r="J81" s="21"/>
      <c r="K81" s="53">
        <v>4</v>
      </c>
      <c r="L81" s="53"/>
      <c r="M81" s="17">
        <v>3</v>
      </c>
      <c r="N81" s="53">
        <v>19</v>
      </c>
      <c r="O81" s="51">
        <v>0</v>
      </c>
      <c r="P81" s="58">
        <f t="shared" si="5"/>
        <v>44.25</v>
      </c>
      <c r="Q81" s="5" t="s">
        <v>30</v>
      </c>
      <c r="R81" s="55">
        <v>10</v>
      </c>
      <c r="S81" s="5" t="s">
        <v>30</v>
      </c>
      <c r="T81" s="57">
        <v>4</v>
      </c>
      <c r="U81" s="27"/>
    </row>
    <row r="82" spans="1:21" s="19" customFormat="1" ht="33" customHeight="1">
      <c r="A82" s="12">
        <v>76</v>
      </c>
      <c r="B82" s="2" t="s">
        <v>120</v>
      </c>
      <c r="C82" s="2" t="s">
        <v>43</v>
      </c>
      <c r="D82" s="5">
        <v>608903</v>
      </c>
      <c r="E82" s="8" t="s">
        <v>163</v>
      </c>
      <c r="F82" s="13">
        <v>14</v>
      </c>
      <c r="G82" s="14">
        <v>0</v>
      </c>
      <c r="H82" s="14">
        <v>0</v>
      </c>
      <c r="I82" s="52">
        <f t="shared" si="4"/>
        <v>16</v>
      </c>
      <c r="J82" s="15"/>
      <c r="K82" s="53">
        <v>4</v>
      </c>
      <c r="L82" s="54"/>
      <c r="M82" s="17">
        <v>2</v>
      </c>
      <c r="N82" s="53">
        <v>11</v>
      </c>
      <c r="O82" s="51">
        <v>0</v>
      </c>
      <c r="P82" s="58">
        <f t="shared" si="5"/>
        <v>31</v>
      </c>
      <c r="Q82" s="10" t="s">
        <v>26</v>
      </c>
      <c r="R82" s="56">
        <v>10</v>
      </c>
      <c r="S82" s="10" t="s">
        <v>26</v>
      </c>
      <c r="T82" s="55">
        <v>4</v>
      </c>
      <c r="U82" s="27" t="s">
        <v>137</v>
      </c>
    </row>
    <row r="83" spans="1:21" s="19" customFormat="1" ht="33" customHeight="1">
      <c r="A83" s="12">
        <v>77</v>
      </c>
      <c r="B83" s="2" t="s">
        <v>120</v>
      </c>
      <c r="C83" s="2" t="s">
        <v>31</v>
      </c>
      <c r="D83" s="5">
        <v>622535</v>
      </c>
      <c r="E83" s="8" t="s">
        <v>173</v>
      </c>
      <c r="F83" s="13">
        <v>11</v>
      </c>
      <c r="G83" s="14">
        <v>6</v>
      </c>
      <c r="H83" s="14">
        <v>22</v>
      </c>
      <c r="I83" s="52">
        <f t="shared" si="4"/>
        <v>12.375</v>
      </c>
      <c r="J83" s="15"/>
      <c r="K83" s="53">
        <v>4</v>
      </c>
      <c r="L83" s="54"/>
      <c r="M83" s="17">
        <v>2</v>
      </c>
      <c r="N83" s="53">
        <v>11</v>
      </c>
      <c r="O83" s="51">
        <v>3</v>
      </c>
      <c r="P83" s="58">
        <f t="shared" si="5"/>
        <v>30.375</v>
      </c>
      <c r="Q83" s="10" t="s">
        <v>68</v>
      </c>
      <c r="R83" s="56">
        <v>10</v>
      </c>
      <c r="S83" s="10" t="s">
        <v>68</v>
      </c>
      <c r="T83" s="55">
        <v>4</v>
      </c>
      <c r="U83" s="27" t="s">
        <v>136</v>
      </c>
    </row>
    <row r="84" spans="1:21" s="19" customFormat="1" ht="33" customHeight="1">
      <c r="A84" s="12">
        <v>78</v>
      </c>
      <c r="B84" s="2" t="s">
        <v>231</v>
      </c>
      <c r="C84" s="2" t="s">
        <v>232</v>
      </c>
      <c r="D84" s="5">
        <v>615486</v>
      </c>
      <c r="E84" s="9" t="s">
        <v>199</v>
      </c>
      <c r="F84" s="13">
        <v>13</v>
      </c>
      <c r="G84" s="14">
        <v>7</v>
      </c>
      <c r="H84" s="14">
        <v>12</v>
      </c>
      <c r="I84" s="52">
        <f t="shared" si="4"/>
        <v>15.375</v>
      </c>
      <c r="J84" s="15"/>
      <c r="K84" s="53">
        <v>4</v>
      </c>
      <c r="L84" s="54"/>
      <c r="M84" s="17">
        <v>2</v>
      </c>
      <c r="N84" s="53">
        <v>11</v>
      </c>
      <c r="O84" s="51">
        <v>0</v>
      </c>
      <c r="P84" s="58">
        <f t="shared" si="5"/>
        <v>30.375</v>
      </c>
      <c r="Q84" s="10" t="s">
        <v>27</v>
      </c>
      <c r="R84" s="56">
        <v>10</v>
      </c>
      <c r="S84" s="10" t="s">
        <v>27</v>
      </c>
      <c r="T84" s="55">
        <v>4</v>
      </c>
      <c r="U84" s="27"/>
    </row>
    <row r="85" spans="1:21" s="19" customFormat="1" ht="33" customHeight="1">
      <c r="A85" s="12">
        <v>79</v>
      </c>
      <c r="B85" s="2" t="s">
        <v>233</v>
      </c>
      <c r="C85" s="2" t="s">
        <v>234</v>
      </c>
      <c r="D85" s="5">
        <v>622626</v>
      </c>
      <c r="E85" s="8" t="s">
        <v>161</v>
      </c>
      <c r="F85" s="13">
        <v>10</v>
      </c>
      <c r="G85" s="14">
        <v>3</v>
      </c>
      <c r="H85" s="14">
        <v>17</v>
      </c>
      <c r="I85" s="52">
        <f t="shared" si="4"/>
        <v>10.5</v>
      </c>
      <c r="J85" s="15"/>
      <c r="K85" s="53">
        <v>4</v>
      </c>
      <c r="L85" s="54"/>
      <c r="M85" s="17">
        <v>3</v>
      </c>
      <c r="N85" s="53">
        <v>19</v>
      </c>
      <c r="O85" s="51">
        <v>0</v>
      </c>
      <c r="P85" s="58">
        <f t="shared" si="5"/>
        <v>33.5</v>
      </c>
      <c r="Q85" s="10" t="s">
        <v>26</v>
      </c>
      <c r="R85" s="56">
        <v>10</v>
      </c>
      <c r="S85" s="10" t="s">
        <v>26</v>
      </c>
      <c r="T85" s="55">
        <v>4</v>
      </c>
      <c r="U85" s="27"/>
    </row>
    <row r="86" spans="1:21" s="19" customFormat="1" ht="33" customHeight="1">
      <c r="A86" s="12">
        <v>80</v>
      </c>
      <c r="B86" s="2" t="s">
        <v>174</v>
      </c>
      <c r="C86" s="2" t="s">
        <v>175</v>
      </c>
      <c r="D86" s="5">
        <v>592178</v>
      </c>
      <c r="E86" s="8" t="s">
        <v>176</v>
      </c>
      <c r="F86" s="13">
        <v>19</v>
      </c>
      <c r="G86" s="14">
        <v>8</v>
      </c>
      <c r="H86" s="14">
        <v>29</v>
      </c>
      <c r="I86" s="52">
        <f t="shared" si="4"/>
        <v>24.625</v>
      </c>
      <c r="J86" s="15"/>
      <c r="K86" s="53">
        <v>4</v>
      </c>
      <c r="L86" s="54"/>
      <c r="M86" s="17">
        <v>2</v>
      </c>
      <c r="N86" s="53">
        <v>11</v>
      </c>
      <c r="O86" s="51">
        <v>0</v>
      </c>
      <c r="P86" s="58">
        <f t="shared" si="5"/>
        <v>39.625</v>
      </c>
      <c r="Q86" s="10" t="s">
        <v>26</v>
      </c>
      <c r="R86" s="56">
        <v>10</v>
      </c>
      <c r="S86" s="10"/>
      <c r="T86" s="55"/>
      <c r="U86" s="27" t="s">
        <v>137</v>
      </c>
    </row>
    <row r="87" spans="1:21" s="19" customFormat="1" ht="33" customHeight="1">
      <c r="A87" s="12">
        <v>81</v>
      </c>
      <c r="B87" s="2" t="s">
        <v>177</v>
      </c>
      <c r="C87" s="2" t="s">
        <v>178</v>
      </c>
      <c r="D87" s="5">
        <v>595677</v>
      </c>
      <c r="E87" s="8" t="s">
        <v>179</v>
      </c>
      <c r="F87" s="13">
        <v>18</v>
      </c>
      <c r="G87" s="14">
        <v>0</v>
      </c>
      <c r="H87" s="14">
        <v>1</v>
      </c>
      <c r="I87" s="52">
        <f t="shared" si="4"/>
        <v>22</v>
      </c>
      <c r="J87" s="15"/>
      <c r="K87" s="53">
        <v>4</v>
      </c>
      <c r="L87" s="54"/>
      <c r="M87" s="17">
        <v>3</v>
      </c>
      <c r="N87" s="53">
        <v>19</v>
      </c>
      <c r="O87" s="51">
        <v>0</v>
      </c>
      <c r="P87" s="58">
        <f t="shared" si="5"/>
        <v>45</v>
      </c>
      <c r="Q87" s="10" t="s">
        <v>26</v>
      </c>
      <c r="R87" s="56">
        <v>10</v>
      </c>
      <c r="S87" s="10"/>
      <c r="T87" s="55"/>
      <c r="U87" s="27" t="s">
        <v>137</v>
      </c>
    </row>
    <row r="88" spans="1:21" s="19" customFormat="1" ht="33" customHeight="1">
      <c r="A88" s="12">
        <v>82</v>
      </c>
      <c r="B88" s="2" t="s">
        <v>180</v>
      </c>
      <c r="C88" s="2" t="s">
        <v>31</v>
      </c>
      <c r="D88" s="5">
        <v>619588</v>
      </c>
      <c r="E88" s="8" t="s">
        <v>151</v>
      </c>
      <c r="F88" s="13">
        <v>11</v>
      </c>
      <c r="G88" s="14">
        <v>8</v>
      </c>
      <c r="H88" s="14">
        <v>28</v>
      </c>
      <c r="I88" s="52">
        <f t="shared" si="4"/>
        <v>12.625</v>
      </c>
      <c r="J88" s="15"/>
      <c r="K88" s="53">
        <v>4</v>
      </c>
      <c r="L88" s="54"/>
      <c r="M88" s="17">
        <v>3</v>
      </c>
      <c r="N88" s="53">
        <v>19</v>
      </c>
      <c r="O88" s="51">
        <v>0</v>
      </c>
      <c r="P88" s="58">
        <f t="shared" si="5"/>
        <v>35.625</v>
      </c>
      <c r="Q88" s="10" t="s">
        <v>26</v>
      </c>
      <c r="R88" s="56">
        <v>10</v>
      </c>
      <c r="S88" s="10" t="s">
        <v>26</v>
      </c>
      <c r="T88" s="55">
        <v>4</v>
      </c>
      <c r="U88" s="27" t="s">
        <v>137</v>
      </c>
    </row>
    <row r="89" spans="1:21" s="19" customFormat="1" ht="33" customHeight="1">
      <c r="A89" s="12">
        <v>83</v>
      </c>
      <c r="B89" s="2" t="s">
        <v>54</v>
      </c>
      <c r="C89" s="2" t="s">
        <v>49</v>
      </c>
      <c r="D89" s="5">
        <v>597297</v>
      </c>
      <c r="E89" s="5" t="s">
        <v>55</v>
      </c>
      <c r="F89" s="13">
        <v>17</v>
      </c>
      <c r="G89" s="14">
        <v>0</v>
      </c>
      <c r="H89" s="14">
        <v>2</v>
      </c>
      <c r="I89" s="51">
        <f t="shared" si="4"/>
        <v>20.5</v>
      </c>
      <c r="J89" s="21"/>
      <c r="K89" s="53">
        <v>4</v>
      </c>
      <c r="L89" s="53"/>
      <c r="M89" s="17">
        <v>2</v>
      </c>
      <c r="N89" s="53">
        <v>11</v>
      </c>
      <c r="O89" s="51">
        <v>0</v>
      </c>
      <c r="P89" s="58">
        <f t="shared" si="5"/>
        <v>35.5</v>
      </c>
      <c r="Q89" s="5" t="s">
        <v>27</v>
      </c>
      <c r="R89" s="55">
        <v>10</v>
      </c>
      <c r="S89" s="5" t="s">
        <v>27</v>
      </c>
      <c r="T89" s="55">
        <v>4</v>
      </c>
      <c r="U89" s="27"/>
    </row>
    <row r="90" spans="1:21" s="19" customFormat="1" ht="33" customHeight="1">
      <c r="A90" s="12">
        <v>84</v>
      </c>
      <c r="B90" s="2" t="s">
        <v>235</v>
      </c>
      <c r="C90" s="2" t="s">
        <v>85</v>
      </c>
      <c r="D90" s="5">
        <v>596751</v>
      </c>
      <c r="E90" s="8" t="s">
        <v>143</v>
      </c>
      <c r="F90" s="13">
        <v>18</v>
      </c>
      <c r="G90" s="14">
        <v>2</v>
      </c>
      <c r="H90" s="14">
        <v>25</v>
      </c>
      <c r="I90" s="52">
        <f t="shared" si="4"/>
        <v>22.375</v>
      </c>
      <c r="J90" s="15"/>
      <c r="K90" s="53"/>
      <c r="L90" s="54"/>
      <c r="M90" s="17"/>
      <c r="N90" s="53"/>
      <c r="O90" s="51">
        <v>0</v>
      </c>
      <c r="P90" s="58">
        <f t="shared" si="5"/>
        <v>22.375</v>
      </c>
      <c r="Q90" s="10"/>
      <c r="R90" s="56"/>
      <c r="S90" s="10" t="s">
        <v>26</v>
      </c>
      <c r="T90" s="55">
        <v>4</v>
      </c>
      <c r="U90" s="27"/>
    </row>
    <row r="91" spans="1:21" s="19" customFormat="1" ht="33" customHeight="1">
      <c r="A91" s="12">
        <v>85</v>
      </c>
      <c r="B91" s="2" t="s">
        <v>112</v>
      </c>
      <c r="C91" s="2" t="s">
        <v>22</v>
      </c>
      <c r="D91" s="5">
        <v>216871</v>
      </c>
      <c r="E91" s="5" t="s">
        <v>63</v>
      </c>
      <c r="F91" s="13">
        <v>23</v>
      </c>
      <c r="G91" s="14">
        <v>5</v>
      </c>
      <c r="H91" s="14">
        <v>14</v>
      </c>
      <c r="I91" s="51">
        <f t="shared" si="4"/>
        <v>31.833333333333332</v>
      </c>
      <c r="J91" s="21"/>
      <c r="K91" s="53">
        <v>4</v>
      </c>
      <c r="L91" s="53"/>
      <c r="M91" s="17">
        <v>2</v>
      </c>
      <c r="N91" s="53">
        <v>11</v>
      </c>
      <c r="O91" s="51">
        <v>0</v>
      </c>
      <c r="P91" s="58">
        <f t="shared" si="5"/>
        <v>46.83333333333333</v>
      </c>
      <c r="Q91" s="5" t="s">
        <v>26</v>
      </c>
      <c r="R91" s="55">
        <v>10</v>
      </c>
      <c r="S91" s="5" t="s">
        <v>26</v>
      </c>
      <c r="T91" s="55">
        <v>4</v>
      </c>
      <c r="U91" s="27"/>
    </row>
    <row r="92" spans="1:21" s="19" customFormat="1" ht="33" customHeight="1">
      <c r="A92" s="12">
        <v>86</v>
      </c>
      <c r="B92" s="2" t="s">
        <v>236</v>
      </c>
      <c r="C92" s="2" t="s">
        <v>49</v>
      </c>
      <c r="D92" s="5">
        <v>606305</v>
      </c>
      <c r="E92" s="8" t="s">
        <v>199</v>
      </c>
      <c r="F92" s="13">
        <v>17</v>
      </c>
      <c r="G92" s="14">
        <v>6</v>
      </c>
      <c r="H92" s="14">
        <v>18</v>
      </c>
      <c r="I92" s="52">
        <f t="shared" si="4"/>
        <v>21.375</v>
      </c>
      <c r="J92" s="15"/>
      <c r="K92" s="53">
        <v>4</v>
      </c>
      <c r="L92" s="54"/>
      <c r="M92" s="17">
        <v>2</v>
      </c>
      <c r="N92" s="53">
        <v>11</v>
      </c>
      <c r="O92" s="51">
        <v>0</v>
      </c>
      <c r="P92" s="58">
        <f t="shared" si="5"/>
        <v>36.375</v>
      </c>
      <c r="Q92" s="10" t="s">
        <v>26</v>
      </c>
      <c r="R92" s="56">
        <v>10</v>
      </c>
      <c r="S92" s="10" t="s">
        <v>26</v>
      </c>
      <c r="T92" s="55">
        <v>4</v>
      </c>
      <c r="U92" s="27"/>
    </row>
    <row r="93" spans="1:21" s="19" customFormat="1" ht="33" customHeight="1">
      <c r="A93" s="12">
        <v>87</v>
      </c>
      <c r="B93" s="2" t="s">
        <v>181</v>
      </c>
      <c r="C93" s="2" t="s">
        <v>182</v>
      </c>
      <c r="D93" s="5">
        <v>622533</v>
      </c>
      <c r="E93" s="8" t="s">
        <v>183</v>
      </c>
      <c r="F93" s="13">
        <v>11</v>
      </c>
      <c r="G93" s="14">
        <v>6</v>
      </c>
      <c r="H93" s="14">
        <v>22</v>
      </c>
      <c r="I93" s="52">
        <f t="shared" si="4"/>
        <v>12.375</v>
      </c>
      <c r="J93" s="15"/>
      <c r="K93" s="53">
        <v>4</v>
      </c>
      <c r="L93" s="54"/>
      <c r="M93" s="17">
        <v>2</v>
      </c>
      <c r="N93" s="53">
        <v>11</v>
      </c>
      <c r="O93" s="51">
        <v>0</v>
      </c>
      <c r="P93" s="58">
        <f t="shared" si="5"/>
        <v>27.375</v>
      </c>
      <c r="Q93" s="10" t="s">
        <v>26</v>
      </c>
      <c r="R93" s="56">
        <v>10</v>
      </c>
      <c r="S93" s="10"/>
      <c r="T93" s="55"/>
      <c r="U93" s="27" t="s">
        <v>137</v>
      </c>
    </row>
    <row r="94" spans="1:21" s="19" customFormat="1" ht="33" customHeight="1">
      <c r="A94" s="12">
        <v>88</v>
      </c>
      <c r="B94" s="2" t="s">
        <v>184</v>
      </c>
      <c r="C94" s="2" t="s">
        <v>85</v>
      </c>
      <c r="D94" s="5">
        <v>611863</v>
      </c>
      <c r="E94" s="8" t="s">
        <v>161</v>
      </c>
      <c r="F94" s="13">
        <v>13</v>
      </c>
      <c r="G94" s="14">
        <v>7</v>
      </c>
      <c r="H94" s="14">
        <v>28</v>
      </c>
      <c r="I94" s="52">
        <f t="shared" si="4"/>
        <v>15.5</v>
      </c>
      <c r="J94" s="15"/>
      <c r="K94" s="53">
        <v>4</v>
      </c>
      <c r="L94" s="54"/>
      <c r="M94" s="17"/>
      <c r="N94" s="53"/>
      <c r="O94" s="51">
        <v>0</v>
      </c>
      <c r="P94" s="58">
        <f t="shared" si="5"/>
        <v>19.5</v>
      </c>
      <c r="Q94" s="10" t="s">
        <v>26</v>
      </c>
      <c r="R94" s="56">
        <v>10</v>
      </c>
      <c r="S94" s="10" t="s">
        <v>26</v>
      </c>
      <c r="T94" s="55">
        <v>4</v>
      </c>
      <c r="U94" s="27" t="s">
        <v>137</v>
      </c>
    </row>
    <row r="95" spans="1:21" s="19" customFormat="1" ht="33" customHeight="1">
      <c r="A95" s="12">
        <v>89</v>
      </c>
      <c r="B95" s="2" t="s">
        <v>185</v>
      </c>
      <c r="C95" s="2" t="s">
        <v>186</v>
      </c>
      <c r="D95" s="5">
        <v>619417</v>
      </c>
      <c r="E95" s="8" t="s">
        <v>187</v>
      </c>
      <c r="F95" s="13">
        <v>11</v>
      </c>
      <c r="G95" s="14">
        <v>10</v>
      </c>
      <c r="H95" s="14">
        <v>8</v>
      </c>
      <c r="I95" s="52">
        <f t="shared" si="4"/>
        <v>12.75</v>
      </c>
      <c r="J95" s="15"/>
      <c r="K95" s="53">
        <v>4</v>
      </c>
      <c r="L95" s="54"/>
      <c r="M95" s="17">
        <v>1</v>
      </c>
      <c r="N95" s="53">
        <v>5</v>
      </c>
      <c r="O95" s="51">
        <v>0</v>
      </c>
      <c r="P95" s="58">
        <f t="shared" si="5"/>
        <v>21.75</v>
      </c>
      <c r="Q95" s="10"/>
      <c r="R95" s="56"/>
      <c r="S95" s="10" t="s">
        <v>50</v>
      </c>
      <c r="T95" s="55">
        <v>4</v>
      </c>
      <c r="U95" s="27" t="s">
        <v>136</v>
      </c>
    </row>
    <row r="96" spans="1:21" s="19" customFormat="1" ht="33" customHeight="1">
      <c r="A96" s="12">
        <v>90</v>
      </c>
      <c r="B96" s="2" t="s">
        <v>113</v>
      </c>
      <c r="C96" s="2" t="s">
        <v>92</v>
      </c>
      <c r="D96" s="5">
        <v>596808</v>
      </c>
      <c r="E96" s="5" t="s">
        <v>114</v>
      </c>
      <c r="F96" s="13">
        <v>17</v>
      </c>
      <c r="G96" s="14">
        <v>9</v>
      </c>
      <c r="H96" s="14">
        <v>0</v>
      </c>
      <c r="I96" s="51">
        <f t="shared" si="4"/>
        <v>21.625</v>
      </c>
      <c r="J96" s="21"/>
      <c r="K96" s="53">
        <v>4</v>
      </c>
      <c r="L96" s="53"/>
      <c r="M96" s="17">
        <v>2</v>
      </c>
      <c r="N96" s="53">
        <v>11</v>
      </c>
      <c r="O96" s="51">
        <v>0</v>
      </c>
      <c r="P96" s="58">
        <f t="shared" si="5"/>
        <v>36.625</v>
      </c>
      <c r="Q96" s="5" t="s">
        <v>26</v>
      </c>
      <c r="R96" s="55">
        <v>10</v>
      </c>
      <c r="S96" s="5" t="s">
        <v>26</v>
      </c>
      <c r="T96" s="55">
        <v>4</v>
      </c>
      <c r="U96" s="27"/>
    </row>
    <row r="97" spans="1:21" s="19" customFormat="1" ht="33" customHeight="1">
      <c r="A97" s="12">
        <v>91</v>
      </c>
      <c r="B97" s="2" t="s">
        <v>122</v>
      </c>
      <c r="C97" s="2" t="s">
        <v>85</v>
      </c>
      <c r="D97" s="5">
        <v>580039</v>
      </c>
      <c r="E97" s="5" t="s">
        <v>123</v>
      </c>
      <c r="F97" s="13">
        <v>29</v>
      </c>
      <c r="G97" s="14">
        <v>7</v>
      </c>
      <c r="H97" s="14">
        <v>9</v>
      </c>
      <c r="I97" s="51">
        <f t="shared" si="4"/>
        <v>44.166666666666664</v>
      </c>
      <c r="J97" s="21"/>
      <c r="K97" s="53"/>
      <c r="L97" s="53">
        <v>12</v>
      </c>
      <c r="M97" s="17">
        <v>1</v>
      </c>
      <c r="N97" s="53">
        <v>5</v>
      </c>
      <c r="O97" s="51">
        <v>0</v>
      </c>
      <c r="P97" s="58">
        <f t="shared" si="5"/>
        <v>61.166666666666664</v>
      </c>
      <c r="Q97" s="5"/>
      <c r="R97" s="55"/>
      <c r="S97" s="5" t="s">
        <v>26</v>
      </c>
      <c r="T97" s="55">
        <v>4</v>
      </c>
      <c r="U97" s="27"/>
    </row>
    <row r="98" spans="1:21" s="19" customFormat="1" ht="33" customHeight="1">
      <c r="A98" s="12">
        <v>92</v>
      </c>
      <c r="B98" s="2" t="s">
        <v>126</v>
      </c>
      <c r="C98" s="2" t="s">
        <v>33</v>
      </c>
      <c r="D98" s="5">
        <v>566506</v>
      </c>
      <c r="E98" s="5" t="s">
        <v>127</v>
      </c>
      <c r="F98" s="13">
        <v>33</v>
      </c>
      <c r="G98" s="14">
        <v>7</v>
      </c>
      <c r="H98" s="14">
        <v>20</v>
      </c>
      <c r="I98" s="51">
        <f t="shared" si="4"/>
        <v>52.333333333333336</v>
      </c>
      <c r="J98" s="21"/>
      <c r="K98" s="53"/>
      <c r="L98" s="53"/>
      <c r="M98" s="17"/>
      <c r="N98" s="53"/>
      <c r="O98" s="51">
        <v>0</v>
      </c>
      <c r="P98" s="58">
        <f t="shared" si="5"/>
        <v>52.333333333333336</v>
      </c>
      <c r="Q98" s="5"/>
      <c r="R98" s="55"/>
      <c r="S98" s="5" t="s">
        <v>26</v>
      </c>
      <c r="T98" s="55">
        <v>4</v>
      </c>
      <c r="U98" s="27"/>
    </row>
    <row r="99" spans="1:21" s="19" customFormat="1" ht="33" customHeight="1">
      <c r="A99" s="12">
        <v>93</v>
      </c>
      <c r="B99" s="2" t="s">
        <v>237</v>
      </c>
      <c r="C99" s="2" t="s">
        <v>130</v>
      </c>
      <c r="D99" s="5">
        <v>622170</v>
      </c>
      <c r="E99" s="8" t="s">
        <v>161</v>
      </c>
      <c r="F99" s="13">
        <v>12</v>
      </c>
      <c r="G99" s="14">
        <v>4</v>
      </c>
      <c r="H99" s="14">
        <v>6</v>
      </c>
      <c r="I99" s="52">
        <f t="shared" si="4"/>
        <v>13.5</v>
      </c>
      <c r="J99" s="15"/>
      <c r="K99" s="53"/>
      <c r="L99" s="54"/>
      <c r="M99" s="17"/>
      <c r="N99" s="53"/>
      <c r="O99" s="51">
        <v>3</v>
      </c>
      <c r="P99" s="58">
        <f t="shared" si="5"/>
        <v>16.5</v>
      </c>
      <c r="Q99" s="10"/>
      <c r="R99" s="56"/>
      <c r="S99" s="10" t="s">
        <v>26</v>
      </c>
      <c r="T99" s="55">
        <v>4</v>
      </c>
      <c r="U99" s="27"/>
    </row>
    <row r="100" spans="1:21" s="19" customFormat="1" ht="33" customHeight="1">
      <c r="A100" s="12">
        <v>94</v>
      </c>
      <c r="B100" s="2" t="s">
        <v>188</v>
      </c>
      <c r="C100" s="2" t="s">
        <v>189</v>
      </c>
      <c r="D100" s="5">
        <v>608605</v>
      </c>
      <c r="E100" s="8" t="s">
        <v>190</v>
      </c>
      <c r="F100" s="13">
        <v>14</v>
      </c>
      <c r="G100" s="14">
        <v>0</v>
      </c>
      <c r="H100" s="14">
        <v>0</v>
      </c>
      <c r="I100" s="52">
        <f t="shared" si="4"/>
        <v>16</v>
      </c>
      <c r="J100" s="15"/>
      <c r="K100" s="53">
        <v>4</v>
      </c>
      <c r="L100" s="54"/>
      <c r="M100" s="17">
        <v>3</v>
      </c>
      <c r="N100" s="53">
        <v>19</v>
      </c>
      <c r="O100" s="51">
        <v>0</v>
      </c>
      <c r="P100" s="58">
        <f t="shared" si="5"/>
        <v>39</v>
      </c>
      <c r="Q100" s="10" t="s">
        <v>26</v>
      </c>
      <c r="R100" s="56">
        <v>10</v>
      </c>
      <c r="S100" s="10"/>
      <c r="T100" s="55"/>
      <c r="U100" s="27" t="s">
        <v>137</v>
      </c>
    </row>
    <row r="101" spans="1:21" s="19" customFormat="1" ht="33" customHeight="1">
      <c r="A101" s="12">
        <v>95</v>
      </c>
      <c r="B101" s="2" t="s">
        <v>124</v>
      </c>
      <c r="C101" s="2" t="s">
        <v>125</v>
      </c>
      <c r="D101" s="5">
        <v>595833</v>
      </c>
      <c r="E101" s="5" t="s">
        <v>246</v>
      </c>
      <c r="F101" s="13">
        <v>18</v>
      </c>
      <c r="G101" s="14">
        <v>0</v>
      </c>
      <c r="H101" s="14">
        <v>1</v>
      </c>
      <c r="I101" s="51">
        <f t="shared" si="4"/>
        <v>22</v>
      </c>
      <c r="J101" s="21"/>
      <c r="K101" s="53">
        <v>4</v>
      </c>
      <c r="L101" s="53"/>
      <c r="M101" s="17">
        <v>3</v>
      </c>
      <c r="N101" s="53">
        <v>19</v>
      </c>
      <c r="O101" s="51">
        <v>0</v>
      </c>
      <c r="P101" s="58">
        <f t="shared" si="5"/>
        <v>45</v>
      </c>
      <c r="Q101" s="5" t="s">
        <v>26</v>
      </c>
      <c r="R101" s="55">
        <v>10</v>
      </c>
      <c r="S101" s="5" t="s">
        <v>26</v>
      </c>
      <c r="T101" s="55">
        <v>4</v>
      </c>
      <c r="U101" s="27"/>
    </row>
    <row r="102" spans="1:21" s="19" customFormat="1" ht="33" customHeight="1">
      <c r="A102" s="12">
        <v>96</v>
      </c>
      <c r="B102" s="2" t="s">
        <v>94</v>
      </c>
      <c r="C102" s="2" t="s">
        <v>95</v>
      </c>
      <c r="D102" s="5">
        <v>603279</v>
      </c>
      <c r="E102" s="5" t="s">
        <v>25</v>
      </c>
      <c r="F102" s="13">
        <v>16</v>
      </c>
      <c r="G102" s="14">
        <v>0</v>
      </c>
      <c r="H102" s="14">
        <v>0</v>
      </c>
      <c r="I102" s="51">
        <f t="shared" si="4"/>
        <v>19</v>
      </c>
      <c r="J102" s="21"/>
      <c r="K102" s="53">
        <v>4</v>
      </c>
      <c r="L102" s="53"/>
      <c r="M102" s="17">
        <v>3</v>
      </c>
      <c r="N102" s="53">
        <v>19</v>
      </c>
      <c r="O102" s="51">
        <v>0</v>
      </c>
      <c r="P102" s="58">
        <f t="shared" si="5"/>
        <v>42</v>
      </c>
      <c r="Q102" s="5" t="s">
        <v>26</v>
      </c>
      <c r="R102" s="55">
        <v>10</v>
      </c>
      <c r="S102" s="5" t="s">
        <v>26</v>
      </c>
      <c r="T102" s="55">
        <v>4</v>
      </c>
      <c r="U102" s="27"/>
    </row>
    <row r="103" spans="1:21" s="19" customFormat="1" ht="33" customHeight="1">
      <c r="A103" s="12">
        <v>97</v>
      </c>
      <c r="B103" s="2" t="s">
        <v>191</v>
      </c>
      <c r="C103" s="2" t="s">
        <v>32</v>
      </c>
      <c r="D103" s="5">
        <v>595645</v>
      </c>
      <c r="E103" s="8" t="s">
        <v>192</v>
      </c>
      <c r="F103" s="13">
        <v>18</v>
      </c>
      <c r="G103" s="14">
        <v>0</v>
      </c>
      <c r="H103" s="14">
        <v>1</v>
      </c>
      <c r="I103" s="52">
        <f>IF(F103&lt;=10,F103,IF(AND(F103&gt;=10,F103&lt;20),10+(F103-10)*1.5,(((25)+(F103-20)*2))))+IF(F103&lt;10,IF(H103&lt;15,G103/12,((G103+1)/12)),IF(AND(F103&gt;=10,F103&lt;20),IF(H103&lt;15,(G103/12)*1.5,((G103+1)/12)*1.5),IF(H103&lt;15,((G103/12)*2),((G103+1)/12)*2)))</f>
        <v>22</v>
      </c>
      <c r="J103" s="15"/>
      <c r="K103" s="53">
        <v>4</v>
      </c>
      <c r="L103" s="54"/>
      <c r="M103" s="17">
        <v>2</v>
      </c>
      <c r="N103" s="53">
        <v>11</v>
      </c>
      <c r="O103" s="51">
        <v>0</v>
      </c>
      <c r="P103" s="58">
        <f>SUM(I103+K103+L103+N103+O103)</f>
        <v>37</v>
      </c>
      <c r="Q103" s="10" t="s">
        <v>68</v>
      </c>
      <c r="R103" s="56">
        <v>10</v>
      </c>
      <c r="S103" s="10"/>
      <c r="T103" s="55"/>
      <c r="U103" s="27"/>
    </row>
    <row r="104" spans="1:21" s="19" customFormat="1" ht="33" customHeight="1">
      <c r="A104" s="12">
        <v>98</v>
      </c>
      <c r="B104" s="2" t="s">
        <v>238</v>
      </c>
      <c r="C104" s="2" t="s">
        <v>239</v>
      </c>
      <c r="D104" s="5">
        <v>615594</v>
      </c>
      <c r="E104" s="8" t="s">
        <v>173</v>
      </c>
      <c r="F104" s="13">
        <v>13</v>
      </c>
      <c r="G104" s="14">
        <v>5</v>
      </c>
      <c r="H104" s="14">
        <v>21</v>
      </c>
      <c r="I104" s="52">
        <f>IF(F104&lt;=10,F104,IF(AND(F104&gt;=10,F104&lt;20),10+(F104-10)*1.5,(((25)+(F104-20)*2))))+IF(F104&lt;10,IF(H104&lt;15,G104/12,((G104+1)/12)),IF(AND(F104&gt;=10,F104&lt;20),IF(H104&lt;15,(G104/12)*1.5,((G104+1)/12)*1.5),IF(H104&lt;15,((G104/12)*2),((G104+1)/12)*2)))</f>
        <v>15.25</v>
      </c>
      <c r="J104" s="15"/>
      <c r="K104" s="53">
        <v>4</v>
      </c>
      <c r="L104" s="54"/>
      <c r="M104" s="17">
        <v>1</v>
      </c>
      <c r="N104" s="53">
        <v>5</v>
      </c>
      <c r="O104" s="51">
        <v>0</v>
      </c>
      <c r="P104" s="58">
        <f>SUM(I104+K104+L104+N104+O104)</f>
        <v>24.25</v>
      </c>
      <c r="Q104" s="10" t="s">
        <v>26</v>
      </c>
      <c r="R104" s="56">
        <v>10</v>
      </c>
      <c r="S104" s="10" t="s">
        <v>50</v>
      </c>
      <c r="T104" s="55">
        <v>4</v>
      </c>
      <c r="U104" s="27"/>
    </row>
    <row r="105" spans="1:21" s="19" customFormat="1" ht="33" customHeight="1">
      <c r="A105" s="12">
        <v>99</v>
      </c>
      <c r="B105" s="2" t="s">
        <v>240</v>
      </c>
      <c r="C105" s="2" t="s">
        <v>241</v>
      </c>
      <c r="D105" s="5">
        <v>619105</v>
      </c>
      <c r="E105" s="8" t="s">
        <v>163</v>
      </c>
      <c r="F105" s="13">
        <v>12</v>
      </c>
      <c r="G105" s="14">
        <v>7</v>
      </c>
      <c r="H105" s="14">
        <v>6</v>
      </c>
      <c r="I105" s="52">
        <f>IF(F105&lt;=10,F105,IF(AND(F105&gt;=10,F105&lt;20),10+(F105-10)*1.5,(((25)+(F105-20)*2))))+IF(F105&lt;10,IF(H105&lt;15,G105/12,((G105+1)/12)),IF(AND(F105&gt;=10,F105&lt;20),IF(H105&lt;15,(G105/12)*1.5,((G105+1)/12)*1.5),IF(H105&lt;15,((G105/12)*2),((G105+1)/12)*2)))</f>
        <v>13.875</v>
      </c>
      <c r="J105" s="15"/>
      <c r="K105" s="53">
        <v>4</v>
      </c>
      <c r="L105" s="54"/>
      <c r="M105" s="17">
        <v>2</v>
      </c>
      <c r="N105" s="53">
        <v>11</v>
      </c>
      <c r="O105" s="51">
        <v>0</v>
      </c>
      <c r="P105" s="58">
        <f>SUM(I105+K105+L105+N105+O105)</f>
        <v>28.875</v>
      </c>
      <c r="Q105" s="10" t="s">
        <v>30</v>
      </c>
      <c r="R105" s="56">
        <v>10</v>
      </c>
      <c r="S105" s="10" t="s">
        <v>30</v>
      </c>
      <c r="T105" s="55">
        <v>4</v>
      </c>
      <c r="U105" s="27"/>
    </row>
    <row r="106" spans="1:21" s="19" customFormat="1" ht="33" customHeight="1">
      <c r="A106" s="12">
        <v>100</v>
      </c>
      <c r="B106" s="2" t="s">
        <v>242</v>
      </c>
      <c r="C106" s="2" t="s">
        <v>130</v>
      </c>
      <c r="D106" s="5">
        <v>606142</v>
      </c>
      <c r="E106" s="8" t="s">
        <v>148</v>
      </c>
      <c r="F106" s="13">
        <v>15</v>
      </c>
      <c r="G106" s="14">
        <v>9</v>
      </c>
      <c r="H106" s="14">
        <v>13</v>
      </c>
      <c r="I106" s="52">
        <f>IF(F106&lt;=10,F106,IF(AND(F106&gt;=10,F106&lt;20),10+(F106-10)*1.5,(((25)+(F106-20)*2))))+IF(F106&lt;10,IF(H106&lt;15,G106/12,((G106+1)/12)),IF(AND(F106&gt;=10,F106&lt;20),IF(H106&lt;15,(G106/12)*1.5,((G106+1)/12)*1.5),IF(H106&lt;15,((G106/12)*2),((G106+1)/12)*2)))</f>
        <v>18.625</v>
      </c>
      <c r="J106" s="15"/>
      <c r="K106" s="53">
        <v>4</v>
      </c>
      <c r="L106" s="54"/>
      <c r="M106" s="17">
        <v>1</v>
      </c>
      <c r="N106" s="53">
        <v>5</v>
      </c>
      <c r="O106" s="51">
        <v>0</v>
      </c>
      <c r="P106" s="58">
        <f>SUM(I106+K106+L106+N106+O106)</f>
        <v>27.625</v>
      </c>
      <c r="Q106" s="10" t="s">
        <v>68</v>
      </c>
      <c r="R106" s="56">
        <v>10</v>
      </c>
      <c r="S106" s="10" t="s">
        <v>68</v>
      </c>
      <c r="T106" s="55">
        <v>4</v>
      </c>
      <c r="U106" s="27"/>
    </row>
    <row r="107" spans="1:21" s="19" customFormat="1" ht="33" customHeight="1">
      <c r="A107" s="12">
        <v>101</v>
      </c>
      <c r="B107" s="2" t="s">
        <v>193</v>
      </c>
      <c r="C107" s="2" t="s">
        <v>85</v>
      </c>
      <c r="D107" s="5">
        <v>606382</v>
      </c>
      <c r="E107" s="8" t="s">
        <v>194</v>
      </c>
      <c r="F107" s="13">
        <v>15</v>
      </c>
      <c r="G107" s="14">
        <v>9</v>
      </c>
      <c r="H107" s="14">
        <v>11</v>
      </c>
      <c r="I107" s="52">
        <f>IF(F107&lt;=10,F107,IF(AND(F107&gt;=10,F107&lt;20),10+(F107-10)*1.5,(((25)+(F107-20)*2))))+IF(F107&lt;10,IF(H107&lt;15,G107/12,((G107+1)/12)),IF(AND(F107&gt;=10,F107&lt;20),IF(H107&lt;15,(G107/12)*1.5,((G107+1)/12)*1.5),IF(H107&lt;15,((G107/12)*2),((G107+1)/12)*2)))</f>
        <v>18.625</v>
      </c>
      <c r="J107" s="15"/>
      <c r="K107" s="53">
        <v>4</v>
      </c>
      <c r="L107" s="54"/>
      <c r="M107" s="17">
        <v>3</v>
      </c>
      <c r="N107" s="53">
        <v>19</v>
      </c>
      <c r="O107" s="51">
        <v>0</v>
      </c>
      <c r="P107" s="58">
        <f>SUM(I107+K107+L107+N107+O107)</f>
        <v>41.625</v>
      </c>
      <c r="Q107" s="10" t="s">
        <v>27</v>
      </c>
      <c r="R107" s="56">
        <v>10</v>
      </c>
      <c r="S107" s="10"/>
      <c r="T107" s="55"/>
      <c r="U107" s="27" t="s">
        <v>137</v>
      </c>
    </row>
    <row r="108" spans="1:21" s="19" customFormat="1" ht="33" customHeight="1">
      <c r="A108" s="12">
        <v>102</v>
      </c>
      <c r="B108" s="2" t="s">
        <v>243</v>
      </c>
      <c r="C108" s="2" t="s">
        <v>51</v>
      </c>
      <c r="D108" s="5">
        <v>619023</v>
      </c>
      <c r="E108" s="8" t="s">
        <v>132</v>
      </c>
      <c r="F108" s="13">
        <v>12</v>
      </c>
      <c r="G108" s="14">
        <v>10</v>
      </c>
      <c r="H108" s="14">
        <v>12</v>
      </c>
      <c r="I108" s="52">
        <f>IF(F108&lt;=10,F108,IF(AND(F108&gt;=10,F108&lt;20),10+(F108-10)*1.5,(((25)+(F108-20)*2))))+IF(F108&lt;10,IF(H108&lt;15,G108/12,((G108+1)/12)),IF(AND(F108&gt;=10,F108&lt;20),IF(H108&lt;15,(G108/12)*1.5,((G108+1)/12)*1.5),IF(H108&lt;15,((G108/12)*2),((G108+1)/12)*2)))</f>
        <v>14.25</v>
      </c>
      <c r="J108" s="15"/>
      <c r="K108" s="53">
        <v>4</v>
      </c>
      <c r="L108" s="54"/>
      <c r="M108" s="17">
        <v>1</v>
      </c>
      <c r="N108" s="53">
        <v>5</v>
      </c>
      <c r="O108" s="51">
        <v>0</v>
      </c>
      <c r="P108" s="58">
        <f>SUM(I108+K108+L108+N108+O108)</f>
        <v>23.25</v>
      </c>
      <c r="Q108" s="10"/>
      <c r="R108" s="56"/>
      <c r="S108" s="10" t="s">
        <v>26</v>
      </c>
      <c r="T108" s="55">
        <v>4</v>
      </c>
      <c r="U108" s="27"/>
    </row>
    <row r="109" spans="2:4" ht="25.5" customHeight="1">
      <c r="B109" s="3"/>
      <c r="C109" s="3"/>
      <c r="D109" s="6"/>
    </row>
    <row r="110" spans="2:4" ht="25.5" customHeight="1">
      <c r="B110" s="3"/>
      <c r="C110" s="3"/>
      <c r="D110" s="6"/>
    </row>
    <row r="111" spans="2:4" ht="25.5" customHeight="1">
      <c r="B111" s="3"/>
      <c r="C111" s="3"/>
      <c r="D111" s="6"/>
    </row>
    <row r="112" spans="2:4" ht="25.5" customHeight="1">
      <c r="B112" s="3"/>
      <c r="C112" s="3"/>
      <c r="D112" s="6"/>
    </row>
    <row r="113" spans="2:4" ht="25.5" customHeight="1">
      <c r="B113" s="3"/>
      <c r="C113" s="3"/>
      <c r="D113" s="6"/>
    </row>
    <row r="114" spans="2:4" ht="25.5" customHeight="1">
      <c r="B114" s="3"/>
      <c r="C114" s="3"/>
      <c r="D114" s="6"/>
    </row>
    <row r="115" spans="2:4" ht="25.5" customHeight="1">
      <c r="B115" s="3"/>
      <c r="C115" s="3"/>
      <c r="D115" s="6"/>
    </row>
    <row r="116" spans="2:4" ht="25.5" customHeight="1">
      <c r="B116" s="3"/>
      <c r="C116" s="3"/>
      <c r="D116" s="6"/>
    </row>
    <row r="117" spans="2:4" ht="25.5" customHeight="1">
      <c r="B117" s="3"/>
      <c r="C117" s="3"/>
      <c r="D117" s="6"/>
    </row>
    <row r="118" spans="2:4" ht="25.5" customHeight="1">
      <c r="B118" s="3"/>
      <c r="C118" s="3"/>
      <c r="D118" s="6"/>
    </row>
    <row r="119" spans="2:4" ht="25.5" customHeight="1">
      <c r="B119" s="3"/>
      <c r="C119" s="3"/>
      <c r="D119" s="6"/>
    </row>
    <row r="120" spans="2:4" ht="25.5" customHeight="1">
      <c r="B120" s="3"/>
      <c r="C120" s="3"/>
      <c r="D120" s="6"/>
    </row>
    <row r="121" spans="2:4" ht="25.5" customHeight="1">
      <c r="B121" s="3"/>
      <c r="C121" s="3"/>
      <c r="D121" s="6"/>
    </row>
    <row r="122" spans="2:4" ht="25.5" customHeight="1">
      <c r="B122" s="3"/>
      <c r="C122" s="3"/>
      <c r="D122" s="6"/>
    </row>
    <row r="123" spans="2:4" ht="25.5" customHeight="1">
      <c r="B123" s="3"/>
      <c r="C123" s="3"/>
      <c r="D123" s="6"/>
    </row>
    <row r="124" spans="2:4" ht="25.5" customHeight="1">
      <c r="B124" s="3"/>
      <c r="C124" s="3"/>
      <c r="D124" s="6"/>
    </row>
    <row r="125" spans="2:4" ht="25.5" customHeight="1">
      <c r="B125" s="3"/>
      <c r="C125" s="3"/>
      <c r="D125" s="6"/>
    </row>
    <row r="126" spans="2:4" ht="25.5" customHeight="1">
      <c r="B126" s="3"/>
      <c r="C126" s="3"/>
      <c r="D126" s="6"/>
    </row>
    <row r="127" spans="2:4" ht="25.5" customHeight="1">
      <c r="B127" s="3"/>
      <c r="C127" s="3"/>
      <c r="D127" s="6"/>
    </row>
    <row r="128" spans="2:4" ht="25.5" customHeight="1">
      <c r="B128" s="3"/>
      <c r="C128" s="3"/>
      <c r="D128" s="6"/>
    </row>
    <row r="129" spans="2:4" ht="25.5" customHeight="1">
      <c r="B129" s="3"/>
      <c r="C129" s="3"/>
      <c r="D129" s="6"/>
    </row>
    <row r="130" spans="2:4" ht="25.5" customHeight="1">
      <c r="B130" s="3"/>
      <c r="C130" s="3"/>
      <c r="D130" s="6"/>
    </row>
    <row r="131" spans="2:4" ht="25.5" customHeight="1">
      <c r="B131" s="3"/>
      <c r="C131" s="3"/>
      <c r="D131" s="6"/>
    </row>
    <row r="132" spans="2:4" ht="25.5" customHeight="1">
      <c r="B132" s="3"/>
      <c r="C132" s="3"/>
      <c r="D132" s="6"/>
    </row>
    <row r="133" spans="2:4" ht="25.5" customHeight="1">
      <c r="B133" s="3"/>
      <c r="C133" s="3"/>
      <c r="D133" s="6"/>
    </row>
    <row r="134" spans="2:4" ht="25.5" customHeight="1">
      <c r="B134" s="3"/>
      <c r="C134" s="3"/>
      <c r="D134" s="6"/>
    </row>
    <row r="135" spans="2:4" ht="25.5" customHeight="1">
      <c r="B135" s="3"/>
      <c r="C135" s="3"/>
      <c r="D135" s="6"/>
    </row>
    <row r="136" spans="2:4" ht="25.5" customHeight="1">
      <c r="B136" s="3"/>
      <c r="C136" s="3"/>
      <c r="D136" s="6"/>
    </row>
    <row r="137" spans="2:4" ht="25.5" customHeight="1">
      <c r="B137" s="3"/>
      <c r="C137" s="3"/>
      <c r="D137" s="6"/>
    </row>
    <row r="138" spans="2:4" ht="25.5" customHeight="1">
      <c r="B138" s="3"/>
      <c r="C138" s="3"/>
      <c r="D138" s="6"/>
    </row>
    <row r="139" spans="2:4" ht="25.5" customHeight="1">
      <c r="B139" s="3"/>
      <c r="C139" s="3"/>
      <c r="D139" s="6"/>
    </row>
    <row r="140" spans="2:4" ht="25.5" customHeight="1">
      <c r="B140" s="3"/>
      <c r="C140" s="3"/>
      <c r="D140" s="6"/>
    </row>
    <row r="141" spans="2:4" ht="25.5" customHeight="1">
      <c r="B141" s="3"/>
      <c r="C141" s="3"/>
      <c r="D141" s="6"/>
    </row>
    <row r="142" spans="2:4" ht="25.5" customHeight="1">
      <c r="B142" s="3"/>
      <c r="C142" s="3"/>
      <c r="D142" s="6"/>
    </row>
    <row r="143" spans="2:4" ht="25.5" customHeight="1">
      <c r="B143" s="3"/>
      <c r="C143" s="3"/>
      <c r="D143" s="6"/>
    </row>
    <row r="144" spans="2:4" ht="25.5" customHeight="1">
      <c r="B144" s="3"/>
      <c r="C144" s="3"/>
      <c r="D144" s="6"/>
    </row>
    <row r="145" spans="2:4" ht="25.5" customHeight="1">
      <c r="B145" s="3"/>
      <c r="C145" s="3"/>
      <c r="D145" s="6"/>
    </row>
    <row r="146" spans="2:4" ht="25.5" customHeight="1">
      <c r="B146" s="3"/>
      <c r="C146" s="3"/>
      <c r="D146" s="6"/>
    </row>
    <row r="147" spans="2:4" ht="25.5" customHeight="1">
      <c r="B147" s="3"/>
      <c r="C147" s="3"/>
      <c r="D147" s="6"/>
    </row>
    <row r="148" spans="2:4" ht="25.5" customHeight="1">
      <c r="B148" s="3"/>
      <c r="C148" s="3"/>
      <c r="D148" s="6"/>
    </row>
    <row r="149" spans="2:4" ht="25.5" customHeight="1">
      <c r="B149" s="3"/>
      <c r="C149" s="3"/>
      <c r="D149" s="6"/>
    </row>
    <row r="150" spans="2:4" ht="25.5" customHeight="1">
      <c r="B150" s="3"/>
      <c r="C150" s="3"/>
      <c r="D150" s="6"/>
    </row>
    <row r="151" spans="2:4" ht="25.5" customHeight="1">
      <c r="B151" s="3"/>
      <c r="C151" s="3"/>
      <c r="D151" s="6"/>
    </row>
    <row r="152" spans="2:4" ht="25.5" customHeight="1">
      <c r="B152" s="3"/>
      <c r="C152" s="3"/>
      <c r="D152" s="6"/>
    </row>
    <row r="153" spans="2:4" ht="25.5" customHeight="1">
      <c r="B153" s="3"/>
      <c r="C153" s="3"/>
      <c r="D153" s="6"/>
    </row>
    <row r="154" spans="2:4" ht="25.5" customHeight="1">
      <c r="B154" s="3"/>
      <c r="C154" s="3"/>
      <c r="D154" s="6"/>
    </row>
    <row r="155" spans="2:4" ht="25.5" customHeight="1">
      <c r="B155" s="3"/>
      <c r="C155" s="3"/>
      <c r="D155" s="6"/>
    </row>
    <row r="156" spans="2:4" ht="25.5" customHeight="1">
      <c r="B156" s="3"/>
      <c r="C156" s="3"/>
      <c r="D156" s="6"/>
    </row>
    <row r="157" spans="2:4" ht="25.5" customHeight="1">
      <c r="B157" s="3"/>
      <c r="C157" s="3"/>
      <c r="D157" s="6"/>
    </row>
    <row r="158" spans="2:4" ht="25.5" customHeight="1">
      <c r="B158" s="3"/>
      <c r="C158" s="3"/>
      <c r="D158" s="6"/>
    </row>
    <row r="159" spans="2:4" ht="25.5" customHeight="1">
      <c r="B159" s="3"/>
      <c r="C159" s="3"/>
      <c r="D159" s="6"/>
    </row>
    <row r="160" spans="2:4" ht="25.5" customHeight="1">
      <c r="B160" s="3"/>
      <c r="C160" s="3"/>
      <c r="D160" s="6"/>
    </row>
    <row r="161" spans="2:4" ht="25.5" customHeight="1">
      <c r="B161" s="3"/>
      <c r="C161" s="3"/>
      <c r="D161" s="6"/>
    </row>
    <row r="162" spans="2:4" ht="25.5" customHeight="1">
      <c r="B162" s="3"/>
      <c r="C162" s="3"/>
      <c r="D162" s="6"/>
    </row>
    <row r="163" spans="2:4" ht="25.5" customHeight="1">
      <c r="B163" s="3"/>
      <c r="C163" s="3"/>
      <c r="D163" s="6"/>
    </row>
    <row r="164" spans="2:4" ht="25.5" customHeight="1">
      <c r="B164" s="3"/>
      <c r="C164" s="3"/>
      <c r="D164" s="6"/>
    </row>
    <row r="165" spans="2:4" ht="25.5" customHeight="1">
      <c r="B165" s="3"/>
      <c r="C165" s="3"/>
      <c r="D165" s="6"/>
    </row>
    <row r="166" spans="2:4" ht="25.5" customHeight="1">
      <c r="B166" s="3"/>
      <c r="C166" s="3"/>
      <c r="D166" s="6"/>
    </row>
    <row r="167" spans="2:4" ht="25.5" customHeight="1">
      <c r="B167" s="3"/>
      <c r="C167" s="3"/>
      <c r="D167" s="6"/>
    </row>
    <row r="168" spans="2:4" ht="25.5" customHeight="1">
      <c r="B168" s="3"/>
      <c r="C168" s="3"/>
      <c r="D168" s="6"/>
    </row>
    <row r="169" spans="2:4" ht="25.5" customHeight="1">
      <c r="B169" s="3"/>
      <c r="C169" s="3"/>
      <c r="D169" s="6"/>
    </row>
    <row r="170" spans="2:4" ht="25.5" customHeight="1">
      <c r="B170" s="3"/>
      <c r="C170" s="3"/>
      <c r="D170" s="6"/>
    </row>
    <row r="171" spans="2:4" ht="25.5" customHeight="1">
      <c r="B171" s="3"/>
      <c r="C171" s="3"/>
      <c r="D171" s="6"/>
    </row>
    <row r="172" spans="2:4" ht="25.5" customHeight="1">
      <c r="B172" s="3"/>
      <c r="C172" s="3"/>
      <c r="D172" s="6"/>
    </row>
    <row r="173" spans="2:4" ht="25.5" customHeight="1">
      <c r="B173" s="3"/>
      <c r="C173" s="3"/>
      <c r="D173" s="6"/>
    </row>
    <row r="174" spans="2:4" ht="25.5" customHeight="1">
      <c r="B174" s="3"/>
      <c r="C174" s="3"/>
      <c r="D174" s="6"/>
    </row>
    <row r="175" spans="2:4" ht="25.5" customHeight="1">
      <c r="B175" s="3"/>
      <c r="C175" s="3"/>
      <c r="D175" s="6"/>
    </row>
    <row r="176" spans="2:4" ht="25.5" customHeight="1">
      <c r="B176" s="3"/>
      <c r="C176" s="3"/>
      <c r="D176" s="6"/>
    </row>
    <row r="177" spans="2:4" ht="25.5" customHeight="1">
      <c r="B177" s="3"/>
      <c r="C177" s="3"/>
      <c r="D177" s="6"/>
    </row>
    <row r="178" spans="2:4" ht="25.5" customHeight="1">
      <c r="B178" s="3"/>
      <c r="C178" s="3"/>
      <c r="D178" s="6"/>
    </row>
    <row r="179" spans="2:4" ht="25.5" customHeight="1">
      <c r="B179" s="3"/>
      <c r="C179" s="3"/>
      <c r="D179" s="6"/>
    </row>
    <row r="180" spans="2:4" ht="25.5" customHeight="1">
      <c r="B180" s="3"/>
      <c r="C180" s="3"/>
      <c r="D180" s="6"/>
    </row>
    <row r="181" spans="2:4" ht="25.5" customHeight="1">
      <c r="B181" s="3"/>
      <c r="C181" s="3"/>
      <c r="D181" s="6"/>
    </row>
    <row r="182" spans="2:4" ht="25.5" customHeight="1">
      <c r="B182" s="3"/>
      <c r="C182" s="3"/>
      <c r="D182" s="6"/>
    </row>
    <row r="183" spans="2:4" ht="25.5" customHeight="1">
      <c r="B183" s="3"/>
      <c r="C183" s="3"/>
      <c r="D183" s="6"/>
    </row>
    <row r="184" spans="2:4" ht="25.5" customHeight="1">
      <c r="B184" s="3"/>
      <c r="C184" s="3"/>
      <c r="D184" s="6"/>
    </row>
    <row r="185" spans="2:4" ht="25.5" customHeight="1">
      <c r="B185" s="3"/>
      <c r="C185" s="3"/>
      <c r="D185" s="6"/>
    </row>
    <row r="186" spans="2:4" ht="25.5" customHeight="1">
      <c r="B186" s="3"/>
      <c r="C186" s="3"/>
      <c r="D186" s="6"/>
    </row>
    <row r="187" spans="2:4" ht="25.5" customHeight="1">
      <c r="B187" s="3"/>
      <c r="C187" s="3"/>
      <c r="D187" s="6"/>
    </row>
    <row r="188" spans="2:4" ht="25.5" customHeight="1">
      <c r="B188" s="3"/>
      <c r="C188" s="3"/>
      <c r="D188" s="6"/>
    </row>
    <row r="189" spans="2:4" ht="25.5" customHeight="1">
      <c r="B189" s="3"/>
      <c r="C189" s="3"/>
      <c r="D189" s="6"/>
    </row>
    <row r="190" spans="2:4" ht="25.5" customHeight="1">
      <c r="B190" s="3"/>
      <c r="C190" s="3"/>
      <c r="D190" s="6"/>
    </row>
    <row r="191" spans="2:4" ht="25.5" customHeight="1">
      <c r="B191" s="3"/>
      <c r="C191" s="3"/>
      <c r="D191" s="6"/>
    </row>
    <row r="192" spans="2:4" ht="25.5" customHeight="1">
      <c r="B192" s="3"/>
      <c r="C192" s="3"/>
      <c r="D192" s="6"/>
    </row>
    <row r="193" spans="2:4" ht="25.5" customHeight="1">
      <c r="B193" s="3"/>
      <c r="C193" s="3"/>
      <c r="D193" s="6"/>
    </row>
    <row r="194" spans="2:4" ht="25.5" customHeight="1">
      <c r="B194" s="3"/>
      <c r="C194" s="3"/>
      <c r="D194" s="6"/>
    </row>
    <row r="195" spans="2:4" ht="25.5" customHeight="1">
      <c r="B195" s="3"/>
      <c r="C195" s="3"/>
      <c r="D195" s="6"/>
    </row>
    <row r="196" spans="2:4" ht="25.5" customHeight="1">
      <c r="B196" s="3"/>
      <c r="C196" s="3"/>
      <c r="D196" s="6"/>
    </row>
    <row r="197" spans="2:4" ht="25.5" customHeight="1">
      <c r="B197" s="3"/>
      <c r="C197" s="3"/>
      <c r="D197" s="6"/>
    </row>
    <row r="198" spans="2:4" ht="25.5" customHeight="1">
      <c r="B198" s="3"/>
      <c r="C198" s="3"/>
      <c r="D198" s="6"/>
    </row>
    <row r="199" spans="2:4" ht="25.5" customHeight="1">
      <c r="B199" s="3"/>
      <c r="C199" s="3"/>
      <c r="D199" s="6"/>
    </row>
    <row r="200" spans="2:4" ht="25.5" customHeight="1">
      <c r="B200" s="3"/>
      <c r="C200" s="3"/>
      <c r="D200" s="6"/>
    </row>
    <row r="201" spans="2:4" ht="25.5" customHeight="1">
      <c r="B201" s="3"/>
      <c r="C201" s="3"/>
      <c r="D201" s="6"/>
    </row>
    <row r="202" spans="2:4" ht="25.5" customHeight="1">
      <c r="B202" s="3"/>
      <c r="C202" s="3"/>
      <c r="D202" s="6"/>
    </row>
    <row r="203" spans="2:4" ht="25.5" customHeight="1">
      <c r="B203" s="3"/>
      <c r="C203" s="3"/>
      <c r="D203" s="6"/>
    </row>
    <row r="204" spans="2:4" ht="25.5" customHeight="1">
      <c r="B204" s="3"/>
      <c r="C204" s="3"/>
      <c r="D204" s="6"/>
    </row>
    <row r="205" spans="2:4" ht="25.5" customHeight="1">
      <c r="B205" s="3"/>
      <c r="C205" s="3"/>
      <c r="D205" s="6"/>
    </row>
    <row r="206" spans="2:4" ht="25.5" customHeight="1">
      <c r="B206" s="3"/>
      <c r="C206" s="3"/>
      <c r="D206" s="6"/>
    </row>
    <row r="207" spans="2:4" ht="25.5" customHeight="1">
      <c r="B207" s="3"/>
      <c r="C207" s="3"/>
      <c r="D207" s="6"/>
    </row>
    <row r="208" spans="2:4" ht="25.5" customHeight="1">
      <c r="B208" s="3"/>
      <c r="C208" s="3"/>
      <c r="D208" s="6"/>
    </row>
    <row r="209" spans="2:4" ht="25.5" customHeight="1">
      <c r="B209" s="3"/>
      <c r="C209" s="3"/>
      <c r="D209" s="6"/>
    </row>
    <row r="210" spans="2:4" ht="25.5" customHeight="1">
      <c r="B210" s="3"/>
      <c r="C210" s="3"/>
      <c r="D210" s="6"/>
    </row>
    <row r="211" spans="2:4" ht="25.5" customHeight="1">
      <c r="B211" s="3"/>
      <c r="C211" s="3"/>
      <c r="D211" s="6"/>
    </row>
    <row r="212" spans="2:4" ht="25.5" customHeight="1">
      <c r="B212" s="3"/>
      <c r="C212" s="3"/>
      <c r="D212" s="6"/>
    </row>
    <row r="213" spans="2:4" ht="25.5" customHeight="1">
      <c r="B213" s="3"/>
      <c r="C213" s="3"/>
      <c r="D213" s="6"/>
    </row>
    <row r="214" spans="2:4" ht="25.5" customHeight="1">
      <c r="B214" s="3"/>
      <c r="C214" s="3"/>
      <c r="D214" s="6"/>
    </row>
    <row r="215" spans="2:4" ht="25.5" customHeight="1">
      <c r="B215" s="3"/>
      <c r="C215" s="3"/>
      <c r="D215" s="6"/>
    </row>
    <row r="216" spans="2:4" ht="25.5" customHeight="1">
      <c r="B216" s="3"/>
      <c r="C216" s="3"/>
      <c r="D216" s="6"/>
    </row>
    <row r="217" spans="2:4" ht="25.5" customHeight="1">
      <c r="B217" s="3"/>
      <c r="C217" s="3"/>
      <c r="D217" s="6"/>
    </row>
    <row r="218" spans="2:4" ht="25.5" customHeight="1">
      <c r="B218" s="3"/>
      <c r="C218" s="3"/>
      <c r="D218" s="6"/>
    </row>
    <row r="219" spans="2:4" ht="25.5" customHeight="1">
      <c r="B219" s="3"/>
      <c r="C219" s="3"/>
      <c r="D219" s="6"/>
    </row>
    <row r="220" spans="2:4" ht="25.5" customHeight="1">
      <c r="B220" s="3"/>
      <c r="C220" s="3"/>
      <c r="D220" s="6"/>
    </row>
    <row r="221" spans="2:4" ht="25.5" customHeight="1">
      <c r="B221" s="3"/>
      <c r="C221" s="3"/>
      <c r="D221" s="6"/>
    </row>
    <row r="222" spans="2:4" ht="25.5" customHeight="1">
      <c r="B222" s="3"/>
      <c r="C222" s="3"/>
      <c r="D222" s="6"/>
    </row>
    <row r="223" spans="2:4" ht="25.5" customHeight="1">
      <c r="B223" s="3"/>
      <c r="C223" s="3"/>
      <c r="D223" s="6"/>
    </row>
    <row r="224" spans="2:4" ht="25.5" customHeight="1">
      <c r="B224" s="3"/>
      <c r="C224" s="3"/>
      <c r="D224" s="6"/>
    </row>
    <row r="225" spans="2:4" ht="25.5" customHeight="1">
      <c r="B225" s="3"/>
      <c r="C225" s="3"/>
      <c r="D225" s="6"/>
    </row>
    <row r="226" spans="2:4" ht="25.5" customHeight="1">
      <c r="B226" s="3"/>
      <c r="C226" s="3"/>
      <c r="D226" s="6"/>
    </row>
    <row r="227" spans="2:4" ht="25.5" customHeight="1">
      <c r="B227" s="3"/>
      <c r="C227" s="3"/>
      <c r="D227" s="6"/>
    </row>
    <row r="228" spans="2:4" ht="25.5" customHeight="1">
      <c r="B228" s="3"/>
      <c r="C228" s="3"/>
      <c r="D228" s="6"/>
    </row>
    <row r="229" spans="2:4" ht="25.5" customHeight="1">
      <c r="B229" s="3"/>
      <c r="C229" s="3"/>
      <c r="D229" s="6"/>
    </row>
    <row r="230" spans="2:4" ht="25.5" customHeight="1">
      <c r="B230" s="3"/>
      <c r="C230" s="3"/>
      <c r="D230" s="6"/>
    </row>
    <row r="231" spans="2:4" ht="25.5" customHeight="1">
      <c r="B231" s="3"/>
      <c r="C231" s="3"/>
      <c r="D231" s="6"/>
    </row>
    <row r="232" spans="2:4" ht="25.5" customHeight="1">
      <c r="B232" s="3"/>
      <c r="C232" s="3"/>
      <c r="D232" s="6"/>
    </row>
    <row r="233" spans="2:4" ht="25.5" customHeight="1">
      <c r="B233" s="3"/>
      <c r="C233" s="3"/>
      <c r="D233" s="6"/>
    </row>
    <row r="234" spans="2:4" ht="25.5" customHeight="1">
      <c r="B234" s="3"/>
      <c r="C234" s="3"/>
      <c r="D234" s="6"/>
    </row>
    <row r="235" spans="2:4" ht="25.5" customHeight="1">
      <c r="B235" s="3"/>
      <c r="C235" s="3"/>
      <c r="D235" s="6"/>
    </row>
    <row r="236" spans="2:4" ht="25.5" customHeight="1">
      <c r="B236" s="3"/>
      <c r="C236" s="3"/>
      <c r="D236" s="6"/>
    </row>
    <row r="237" spans="2:4" ht="25.5" customHeight="1">
      <c r="B237" s="3"/>
      <c r="C237" s="3"/>
      <c r="D237" s="6"/>
    </row>
    <row r="238" spans="2:4" ht="25.5" customHeight="1">
      <c r="B238" s="3"/>
      <c r="C238" s="3"/>
      <c r="D238" s="6"/>
    </row>
    <row r="239" spans="2:4" ht="25.5" customHeight="1">
      <c r="B239" s="3"/>
      <c r="C239" s="3"/>
      <c r="D239" s="6"/>
    </row>
    <row r="240" spans="2:4" ht="25.5" customHeight="1">
      <c r="B240" s="3"/>
      <c r="C240" s="3"/>
      <c r="D240" s="6"/>
    </row>
    <row r="241" spans="2:4" ht="25.5" customHeight="1">
      <c r="B241" s="3"/>
      <c r="C241" s="3"/>
      <c r="D241" s="6"/>
    </row>
    <row r="242" spans="2:4" ht="25.5" customHeight="1">
      <c r="B242" s="3"/>
      <c r="C242" s="3"/>
      <c r="D242" s="6"/>
    </row>
    <row r="243" spans="2:4" ht="25.5" customHeight="1">
      <c r="B243" s="3"/>
      <c r="C243" s="3"/>
      <c r="D243" s="6"/>
    </row>
    <row r="244" spans="2:4" ht="25.5" customHeight="1">
      <c r="B244" s="3"/>
      <c r="C244" s="3"/>
      <c r="D244" s="6"/>
    </row>
    <row r="245" spans="2:4" ht="25.5" customHeight="1">
      <c r="B245" s="3"/>
      <c r="C245" s="3"/>
      <c r="D245" s="6"/>
    </row>
    <row r="246" spans="2:4" ht="25.5" customHeight="1">
      <c r="B246" s="3"/>
      <c r="C246" s="3"/>
      <c r="D246" s="6"/>
    </row>
    <row r="247" spans="2:4" ht="25.5" customHeight="1">
      <c r="B247" s="3"/>
      <c r="C247" s="3"/>
      <c r="D247" s="6"/>
    </row>
    <row r="248" spans="2:4" ht="25.5" customHeight="1">
      <c r="B248" s="3"/>
      <c r="C248" s="3"/>
      <c r="D248" s="6"/>
    </row>
    <row r="249" spans="2:4" ht="25.5" customHeight="1">
      <c r="B249" s="3"/>
      <c r="C249" s="3"/>
      <c r="D249" s="6"/>
    </row>
    <row r="250" spans="2:4" ht="25.5" customHeight="1">
      <c r="B250" s="3"/>
      <c r="C250" s="3"/>
      <c r="D250" s="6"/>
    </row>
    <row r="251" spans="2:4" ht="25.5" customHeight="1">
      <c r="B251" s="3"/>
      <c r="C251" s="3"/>
      <c r="D251" s="6"/>
    </row>
    <row r="252" spans="2:4" ht="25.5" customHeight="1">
      <c r="B252" s="3"/>
      <c r="C252" s="3"/>
      <c r="D252" s="6"/>
    </row>
    <row r="253" spans="2:4" ht="25.5" customHeight="1">
      <c r="B253" s="3"/>
      <c r="C253" s="3"/>
      <c r="D253" s="6"/>
    </row>
    <row r="254" spans="2:4" ht="25.5" customHeight="1">
      <c r="B254" s="3"/>
      <c r="C254" s="3"/>
      <c r="D254" s="6"/>
    </row>
    <row r="255" spans="2:4" ht="25.5" customHeight="1">
      <c r="B255" s="3"/>
      <c r="C255" s="3"/>
      <c r="D255" s="6"/>
    </row>
    <row r="256" spans="2:4" ht="25.5" customHeight="1">
      <c r="B256" s="3"/>
      <c r="C256" s="3"/>
      <c r="D256" s="6"/>
    </row>
    <row r="257" spans="2:4" ht="25.5" customHeight="1">
      <c r="B257" s="3"/>
      <c r="C257" s="3"/>
      <c r="D257" s="6"/>
    </row>
    <row r="258" spans="2:4" ht="25.5" customHeight="1">
      <c r="B258" s="3"/>
      <c r="C258" s="3"/>
      <c r="D258" s="6"/>
    </row>
    <row r="259" spans="2:4" ht="25.5" customHeight="1">
      <c r="B259" s="3"/>
      <c r="C259" s="3"/>
      <c r="D259" s="6"/>
    </row>
    <row r="260" spans="2:4" ht="25.5" customHeight="1">
      <c r="B260" s="3"/>
      <c r="C260" s="3"/>
      <c r="D260" s="6"/>
    </row>
    <row r="261" spans="2:4" ht="25.5" customHeight="1">
      <c r="B261" s="3"/>
      <c r="C261" s="3"/>
      <c r="D261" s="6"/>
    </row>
    <row r="262" spans="2:4" ht="25.5" customHeight="1">
      <c r="B262" s="3"/>
      <c r="C262" s="3"/>
      <c r="D262" s="6"/>
    </row>
    <row r="263" spans="2:4" ht="25.5" customHeight="1">
      <c r="B263" s="3"/>
      <c r="C263" s="3"/>
      <c r="D263" s="6"/>
    </row>
    <row r="264" spans="2:4" ht="25.5" customHeight="1">
      <c r="B264" s="3"/>
      <c r="C264" s="3"/>
      <c r="D264" s="6"/>
    </row>
    <row r="265" spans="2:4" ht="25.5" customHeight="1">
      <c r="B265" s="3"/>
      <c r="C265" s="3"/>
      <c r="D265" s="6"/>
    </row>
    <row r="266" spans="2:4" ht="25.5" customHeight="1">
      <c r="B266" s="3"/>
      <c r="C266" s="3"/>
      <c r="D266" s="6"/>
    </row>
  </sheetData>
  <sheetProtection/>
  <mergeCells count="13">
    <mergeCell ref="C2:C3"/>
    <mergeCell ref="D2:D3"/>
    <mergeCell ref="E2:E3"/>
    <mergeCell ref="F2:I2"/>
    <mergeCell ref="K2:N2"/>
    <mergeCell ref="O2:O3"/>
    <mergeCell ref="U2:U3"/>
    <mergeCell ref="A1:U1"/>
    <mergeCell ref="P2:P3"/>
    <mergeCell ref="Q2:R2"/>
    <mergeCell ref="S2:T2"/>
    <mergeCell ref="A2:A3"/>
    <mergeCell ref="B2:B3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2019-08-28T12:14:06Z</dcterms:modified>
  <cp:category/>
  <cp:version/>
  <cp:contentType/>
  <cp:contentStatus/>
</cp:coreProperties>
</file>