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ΠΕ70" sheetId="1" r:id="rId1"/>
  </sheets>
  <definedNames>
    <definedName name="_xlnm.Print_Area" localSheetId="0">'ΠΕ70'!$A$1:$S$207</definedName>
    <definedName name="_xlnm.Print_Titles" localSheetId="0">'ΠΕ70'!$2:$3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<sst xmlns="http://schemas.openxmlformats.org/spreadsheetml/2006/main" count="939" uniqueCount="357">
  <si>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</si>
  <si>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</si>
  <si>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</si>
  <si>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</si>
  <si>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</si>
  <si>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</si>
  <si>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</si>
  <si>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</si>
  <si>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</si>
  <si>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ΌΧΙ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</si>
  <si>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</si>
  <si>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</si>
  <si>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</si>
  <si>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</si>
  <si>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</si>
  <si>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</si>
  <si>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</si>
  <si>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</si>
  <si>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</si>
  <si>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</si>
  <si>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</si>
  <si>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</si>
  <si>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ΑΓΓΕΛΗΣ ΦΩΤΙΟΣ</t>
  </si>
  <si>
    <t>10ο Δ.Σ. ΛΑΡΙΣΑΣ</t>
  </si>
  <si>
    <t>ΑΓΓΕΛΙΚΟΥ ΘΕΟΔΩΡΑ</t>
  </si>
  <si>
    <t>ΛΑΡΙΣΑΙΩΝ</t>
  </si>
  <si>
    <t>ΑΜΠΕΡΙΑΔΟΥ ΕΙΡΗΝΗ</t>
  </si>
  <si>
    <t>Δ.Σ.ΜΕΛΙΒΟΙΑΣ</t>
  </si>
  <si>
    <t>ΑΝΑΓΝΩΣΤΟΠΟΥΛΟΣ ΝΙΚΟΛΑΟΣ</t>
  </si>
  <si>
    <t>16ο Δ.Σ ΛΑΡΙΣΑΣ</t>
  </si>
  <si>
    <t>ΑΠΟΣΤΟΛΙΔΟΥ ΑΙΚΑΤΕΡΙΝΗ</t>
  </si>
  <si>
    <t>ΑΡΒΑΝΊΤΗΣ ΓΕΩΡΓΙΟΣ</t>
  </si>
  <si>
    <t>36ο Δ.Σ. ΛΑΡΙΣΑΣ</t>
  </si>
  <si>
    <t>17ο Δ.Σ ΛΑΡΙΣΑΣ</t>
  </si>
  <si>
    <t>ΑΡΓΥΡΑΚΟΥΛΗΣ ΔΗΜΗΤΡΙΟΣ</t>
  </si>
  <si>
    <t>ΑΡΣΕΝΙΟΥ ΒΑΣΙΛΕΙΟΣ</t>
  </si>
  <si>
    <t>Δ.Σ. ΒΛΑΧΟΓΙΑΝΝΙΟΥ</t>
  </si>
  <si>
    <t>Δ.Σ. ΚΡΑΝΕΑΣ ΕΛΑΣΣΟΝΑΣ</t>
  </si>
  <si>
    <t>ΒΑΡΣΑΜΗΣ ΓΕΩΡΓΙΟΣ</t>
  </si>
  <si>
    <t>Δ.Σ. ΣΤΑΥΡΟΥ ΓΗΓΕΝΩΝ</t>
  </si>
  <si>
    <t>ΒΟΥΛΤΣΙΔΗΣ ΠΕΤΡΟΣ</t>
  </si>
  <si>
    <t>3ο Δ.Σ ΦΑΡΣΑΛΩΝ</t>
  </si>
  <si>
    <t>ΓΑΚΗ ΑΡΙΣΤΟΥΛΑ</t>
  </si>
  <si>
    <t>17ο Δ.Σ. ΛΑΡΙΣΑΣ</t>
  </si>
  <si>
    <t>ΓΑΛΑΝΗ ΜΑΡΙΑ</t>
  </si>
  <si>
    <t>3ο Δ.Σ. ΕΛΑΣΣΟΝΑΣ</t>
  </si>
  <si>
    <t>ΕΛΑΣΣΟΝΑΣ</t>
  </si>
  <si>
    <t>ΓΕΡΟΜΑΡΚΑΚΗ ΔΕΣΠΟΙΝΑ</t>
  </si>
  <si>
    <t>4ο Δ.Σ. ΛΑΡΙΣΑΣ</t>
  </si>
  <si>
    <t>ΓΕΩΡΓΙΟΥ ΓΕΩΡΓΙΟΣ</t>
  </si>
  <si>
    <t>24ο Δ.Σ. ΛΑΡΙΣΑΣ</t>
  </si>
  <si>
    <t>ΓΙΤΣΗ ΜΑΡΙΑ</t>
  </si>
  <si>
    <t>Δ.Σ. ΕΡΕΤΡΙΑΣ</t>
  </si>
  <si>
    <t>ΓΚΕΡΜΠΕΣΙΩΤΗΣ ΑΡΙΣΤΕΙΔΗΣ</t>
  </si>
  <si>
    <t>Δ.Σ. ΤΕΡΨΙΘΕΑΣ</t>
  </si>
  <si>
    <t>ΓΟΥΛΑ ΣΠΥΡΙΔΟΥΛΑ</t>
  </si>
  <si>
    <t>ΓΟΥΠΟΣ ΒΑΣΙΛΕΙΟΣ</t>
  </si>
  <si>
    <t>5ο Δ.Σ. ΛΑΡΙΣΑΣ</t>
  </si>
  <si>
    <t>Δ.Σ. ΜΕΛΙΒΟΙΑΣ</t>
  </si>
  <si>
    <t>5ο Δ.Σ.  ΛΑΡΙΣΑΣ</t>
  </si>
  <si>
    <t>Δ.Σ. ΑΡΜΕΝΙΟΥ</t>
  </si>
  <si>
    <t>ΔΑΛΑΝΙΚΑ ΣΤΕΛΛΑ</t>
  </si>
  <si>
    <t>ΚΙΛΕΛΕΡ</t>
  </si>
  <si>
    <t>Δ.Σ. ΣΤΟΜΙΟΥ</t>
  </si>
  <si>
    <t>ΔΟΥΛΙΑ ΠΑΝΑΓΙΩΤΑ</t>
  </si>
  <si>
    <t>ΕΥΑΓΓΕΛΟΥ ΙΩΑΝΝΑ</t>
  </si>
  <si>
    <t>39ο Δ.Σ. ΛΑΡΙΣΑΣ</t>
  </si>
  <si>
    <t>ΖΗΣΟΠΟΥΛΟΥ ΕΛΕΝΗ</t>
  </si>
  <si>
    <t>1ο  Δ.Σ. ΤΥΡΝΑΒΟΥ</t>
  </si>
  <si>
    <t>ΤΥΡΝΑΒΟΥ</t>
  </si>
  <si>
    <t>ΚΑΪΠΗ ΓΡΑΜΜΑΤΗ</t>
  </si>
  <si>
    <t>Δ.Σ. ΜΑΚΡΥΧΩΡΙΟΥ</t>
  </si>
  <si>
    <t>3ο Δ.Σ. ΦΑΡΣΑΛΩΝ</t>
  </si>
  <si>
    <t>ΚΑΛΦΟΥΝΤΖΟΥ ΕΛΕΝΗ</t>
  </si>
  <si>
    <t>Δ.Σ. ΚΙΛΕΛΕΡ</t>
  </si>
  <si>
    <t>ΚΑΜΠΟΥΡΗ ΣΤΥΛΙΑΝΗ</t>
  </si>
  <si>
    <t>ΚΑΝΑΒΟΥΡΑΣ ΔΗΜΗΤΡΙΟΣ</t>
  </si>
  <si>
    <t>43ο Δ.Σ. ΛΑΡΙΣΑΣ</t>
  </si>
  <si>
    <t>1ο Δ.Σ. ΕΛΑΣΣΟΝΑΣ</t>
  </si>
  <si>
    <t>ΚΑΡΑΓΙΑΝΑΚΗ ΦΩΤΕΙΝΗ</t>
  </si>
  <si>
    <t>ΚΑΡΑΠΑΝΑΓΙΩΤΙΔΟΥ ΣΟΦΙΑ</t>
  </si>
  <si>
    <t>2ο Δ.Σ. ΦΑΡΣΑΛΩΝ</t>
  </si>
  <si>
    <t>1ο Δ.Σ. ΑΜΠΕΛΩΝΑ</t>
  </si>
  <si>
    <t>ΚΑΡΑΓΕΩΡΓΟΥ ΟΛΓΑ</t>
  </si>
  <si>
    <t>30ο Δ.Σ. ΛΑΡΙΣΑΣ</t>
  </si>
  <si>
    <t>ΚΙΟΥΣΗ ΑΚΡΙΒΟΥΛΑ</t>
  </si>
  <si>
    <t>4ο Δ.Σ. ΦΑΡΣΑΛΩΝ</t>
  </si>
  <si>
    <t>ΚΟΡΔΑΜΠΑΛΟΥ ΕΛΕΝΗ</t>
  </si>
  <si>
    <t>20ο Δ.Σ. ΛΑΡΙΣΑΣ</t>
  </si>
  <si>
    <t>ΚΟΥΚΟΥΛΗ ΝΙΚΟΛΕΤΑ</t>
  </si>
  <si>
    <t>ΚΟΥΛΤΣΙΑΚΗ ΑΘΗΝΑ</t>
  </si>
  <si>
    <t xml:space="preserve"> Δ.Σ. ΛΙΒΑΔΙΟΥ</t>
  </si>
  <si>
    <t>12ο Δ.Σ. ΛΑΡΙΣΑΣ</t>
  </si>
  <si>
    <t>ΚΟΥΤΙΝΑ ΚΛΕΟΠΑΤΡΑ</t>
  </si>
  <si>
    <t>ΚΥΡΙΑΝΝΑΚΗ ΜΑΡΙΑ</t>
  </si>
  <si>
    <t>19ο Δ.Σ. ΛΑΡΙΣΑΣ</t>
  </si>
  <si>
    <t>ΚΥΡΙΤΣΗΣ ΓΕΩΡΓΙΟΣ</t>
  </si>
  <si>
    <t>Δ.Σ. ΓΟΝΝΩΝ</t>
  </si>
  <si>
    <t>ΤΕΜΠΩΝ</t>
  </si>
  <si>
    <t>ΚΥΡΟΥ ΕΛΕΝΗ</t>
  </si>
  <si>
    <t>23ο Δ.Σ. ΛΑΡΙΣΑΣ</t>
  </si>
  <si>
    <t>ΚΩΣΤΑΚΗ ΕΥΓΕΝΙΑ</t>
  </si>
  <si>
    <t>ΛΑΔΟΠΟΥΛΟΣ ΑΛΕΞΑΝΔΡΟΣ</t>
  </si>
  <si>
    <t>ΛΙΑΚΟΣ ΝΙΚΟΛΑΟΣ</t>
  </si>
  <si>
    <t>ΛΑΤΣΙΟΣ ΗΛΙΑΣ</t>
  </si>
  <si>
    <t>Δ.Σ. ΚΑΛΛΙΘΕΑΣ</t>
  </si>
  <si>
    <t>ΛΙΑΒΑ ΘΕΟΔΩΡΑ</t>
  </si>
  <si>
    <t>ΜΑΚΡΗ ΑΓΓΕΛΙΚΗ</t>
  </si>
  <si>
    <t>2ο Δ.Σ. ΕΛΑΣΣΟΝΑΣ</t>
  </si>
  <si>
    <t>ΑΓΙΑΣ</t>
  </si>
  <si>
    <t>ΜΠΑΝΤΑΝΑ ΜΗΛΙΤΣΑ</t>
  </si>
  <si>
    <t>3ο Δ.Σ.ΓΙΑΝΝΟΥΛΗΣ</t>
  </si>
  <si>
    <t>ΜΠΑΝΤΕΛΑ ΕΙΡΗΝΗ</t>
  </si>
  <si>
    <t>ΜΠΑΣΙΑΚΟΥ ΕΛΠΙΝΙΚΗ</t>
  </si>
  <si>
    <t>ΜΠΛΟΥΝΑ ΑΜΑΛΙΑ</t>
  </si>
  <si>
    <t>2ο Δ.Σ. ΑΓΙΑΣ</t>
  </si>
  <si>
    <t>ΜΠΟΛΩΣΗΣ ΝΙΚΟΛΑΟΣ</t>
  </si>
  <si>
    <t>1ο Δ.Σ. ΦΑΡΣΑΛΩΝ</t>
  </si>
  <si>
    <t>2ο Δ.Σ. ΠΛΑΤΥΚΑΜΠΟΥ</t>
  </si>
  <si>
    <t>ΜΠΟΥΡΓΑΝΗ ΓΕΩΡΓΙΑ</t>
  </si>
  <si>
    <t>Δ.Σ. ΒΑΜΒΑΚΟΥΣ</t>
  </si>
  <si>
    <t>ΝΑΡΗ ΧΡΙΣΤΙΝΑ</t>
  </si>
  <si>
    <t>ΝΤΑΚΟΣ ΙΩΑΝΝΗΣ</t>
  </si>
  <si>
    <t>ΝΤΕΛΗ ΑΘΗΝΑ</t>
  </si>
  <si>
    <t>7ο Δ.Σ. ΛΑΡΙΣΑΣ</t>
  </si>
  <si>
    <t>ΝΤΕΡΚΟΥ ΕΥΑΓΓΕΛΙΑ</t>
  </si>
  <si>
    <t>3ο Δ.Σ. ΑΜΠΕΛΩΝΑ</t>
  </si>
  <si>
    <t>ΝΤΟΝΤΟΥ ΙΩΑΝΝΑ</t>
  </si>
  <si>
    <t>Δ.Σ. ΛΟΥΤΡΟΥ ΕΛΑΣΣΟΝΑΣ</t>
  </si>
  <si>
    <t>ΟΙΚΟΝΟΜΟΥ ΜΑΡΓΑΡΙΤΑ</t>
  </si>
  <si>
    <t>ΠΑΝΑΓΙΩΤΟΥ ΒΑΣΙΛΙΚΗ</t>
  </si>
  <si>
    <t>Δ.Σ. ΕΥΥΔΡΙΟΥ-ΛΟΦΟΥ</t>
  </si>
  <si>
    <t>ΠΑΠΑΓΕΩΡΓΙΟΥ ΕΥΡΥΔΙΚΗ</t>
  </si>
  <si>
    <t>ΠΑΠΑΚΩΝΣΤΑΝΤΙΝΟΥ ΑΡΕΤΗ</t>
  </si>
  <si>
    <t>1ο Δ.Σ. ΦΑΛΑΝΗΣ</t>
  </si>
  <si>
    <t>ΠΑΠΑΚΩΣΤΑ ΟΛΓΑ</t>
  </si>
  <si>
    <t>Δ.Σ. ΑΙΓΑΝΗΣ</t>
  </si>
  <si>
    <t>ΠΑΠΑΡΣΕΝΙΟΥ ΧΡΥΣΑΝΘΗ</t>
  </si>
  <si>
    <t>1ο Δ.Σ. ΓΙΑΝΝΟΥΛΗΣ</t>
  </si>
  <si>
    <t>ΠΑΤΣΙΚΑ ΚΩΝΣΤΑΝΤΙΝΙΑ</t>
  </si>
  <si>
    <t>15ο Δ.Σ. ΛΑΡΙΣΑΣ</t>
  </si>
  <si>
    <t>ΠΝΕΥΜΑΤΙΚΟΣ ΑΘΑΝΑΣΙΟΣ</t>
  </si>
  <si>
    <t>ΠΑΤΡΩΝΙΔΗΣ ΔΗΜΗΤΡΙΟΣ</t>
  </si>
  <si>
    <t>ΠΟΝΤΙΚΗ ΕΛΕΝΗ</t>
  </si>
  <si>
    <t>6ο Δ.Σ. ΛΑΡΙΣΑΣ</t>
  </si>
  <si>
    <t>ΡΑΤΣΟΥ ΕΛΕΝΗ</t>
  </si>
  <si>
    <t>ΣΑΝΙΔΑ ΒΑΣΙΛΙΚΗ</t>
  </si>
  <si>
    <t>ΣΙΜΟΠΟΥΛΟΥ ΕΛΕΝΗ</t>
  </si>
  <si>
    <t>ΣΙΜΟΣ ΒΑΣΙΛΕΙΟΣ</t>
  </si>
  <si>
    <t>ΣΙΟΖΙΟΣ ΔΗΜΗΤΡΙΟΣ</t>
  </si>
  <si>
    <t>ΣΙΩΜΟΥ ΣΤΑΥΡΟΥΛΑ</t>
  </si>
  <si>
    <t>ΣΟΥΛΙΩΤΗΣ ΧΑΡΑΛΑΜΠΟΣ</t>
  </si>
  <si>
    <t>Δ.Σ. ΝΙΚΑΙΑΣ</t>
  </si>
  <si>
    <t>ΣΟΥΛΤΣΙΩΤΟΥ ΕΥΦΡΟΣΥΝΗ</t>
  </si>
  <si>
    <t>Δ.Σ. ΔΙΛΟΦΟΥ ΦΑΡΣΑΛΩΝ</t>
  </si>
  <si>
    <t>ΣΤΕΡΓΙΟΥΛΗ ΑΙΚΑΤΕΡΙΝΗ</t>
  </si>
  <si>
    <t>ΤΑΡΑΤΩΡΑ ΓΕΩΡΓΙΑ</t>
  </si>
  <si>
    <t>ΤΖΑΝΕΤΟΠΟΥΛΟΥ ΣΟΦΙΑ</t>
  </si>
  <si>
    <t>Δ.Σ ΣΤΟΜΙΟΥ</t>
  </si>
  <si>
    <t>ΤΖΗΜΑ ΕΥΑΝΘΙΑ</t>
  </si>
  <si>
    <t>Δ.Σ ΖΑΠΠΕΙΟΥ</t>
  </si>
  <si>
    <t>ΤΣΑΚΝΑΚΗ ΕΥΘΑΛΙΑ</t>
  </si>
  <si>
    <t>Δ.Σ. ΕΥΑΓΓΕΛΙΣΜΟΥ ΕΛΑΣΣΟΝΑΣ</t>
  </si>
  <si>
    <t>ΤΣΑΚΝΑΚΗΣ ΓΕΩΡΓΙΟΣ</t>
  </si>
  <si>
    <t>Δ.Σ. ΟΜΟΡΦΟΧΩΡΙΟΥ</t>
  </si>
  <si>
    <t>ΤΣΑΡΟΥΧΑ ΕΛΕΝΗ</t>
  </si>
  <si>
    <t>ΤΣΙΑΚΛΑΓΚΑΝΟΣ ΚΩΝΣΤΑΝΤΙΝΟΣ</t>
  </si>
  <si>
    <t>44ο Δ.Σ. ΛΑΡΙΣΑΣ</t>
  </si>
  <si>
    <t>ΤΣΙΒΟΠΟΥΛΟΥ ΔΗΜΗΤΡΑ</t>
  </si>
  <si>
    <t>ΤΣΙΓΑΡΑ ΜΕΤΑΞΙΑ</t>
  </si>
  <si>
    <t>ΤΣΙΛΗΚΑ ΑΡΕΤΗ</t>
  </si>
  <si>
    <t>29ο Δ.Σ. ΛΑΡΙΣΑΣ</t>
  </si>
  <si>
    <t>ΤΣΙΛΙΓΚΑ ΞΑΝΘΗ</t>
  </si>
  <si>
    <t>Δ.Σ. ΛΥΚΟΥΔΙΟΥ</t>
  </si>
  <si>
    <t>ΤΣΙΟΣ ΑΝΕΣΤΗΣ</t>
  </si>
  <si>
    <t>11ο Δ.Σ. ΛΑΡΙΣΑΣ</t>
  </si>
  <si>
    <t>ΤΣΟΛΗ ΑΝΑΣΤΑΣΙΑ</t>
  </si>
  <si>
    <t>Δ.Σ. ΔΗΜΗΤΡΑΣ ΑΓΙΑΣ</t>
  </si>
  <si>
    <t>ΧΑΤΖΗΙΩΑΝΝΟΥ ΚΩΝΣΤΑΝΤΙΑ</t>
  </si>
  <si>
    <t>ΧΑΤΖΗΛΕΛΕΚΑΣ ΔΗΜΟΣΘΕΝΗΣ</t>
  </si>
  <si>
    <t>ΧΛΩΡΟΥ ΑΦΡΟΔΙΤΗ</t>
  </si>
  <si>
    <t>ΑΠΟΣΤΟΛΙΔΟΥ ΕΡΑΣΜΙΑ</t>
  </si>
  <si>
    <t>ΒΑΪΤΣΗ ΑΙΚΑΤΕΡΙΝΗ</t>
  </si>
  <si>
    <t>Δ.Σ. ΚΑΛΛΙΘΕΑΣ ΕΛΑΣΣΟΝΑΣ</t>
  </si>
  <si>
    <t>ΓΙΑΝΝΑΚΟΠΟΥΛΟΥ ΜΑΡΙΑ</t>
  </si>
  <si>
    <t>ΓΙΟΒΑΝΟΠΟΥΛΟΣ ΙΑΣΩΝ</t>
  </si>
  <si>
    <t>ΛΑΡΙΣΑΣ</t>
  </si>
  <si>
    <t>ΓΚΟΥΝΤΟΥΜΑ ΔΗΜΗΤΡΑ</t>
  </si>
  <si>
    <t>Δ.Σ. ΒΕΡΔΙΚΟΥΣΙΑΣ</t>
  </si>
  <si>
    <t>ΖΩΤΟΥ ΜΑΡΙΑ</t>
  </si>
  <si>
    <t>ΚΑΡΑΤΖΙΟΣ ΓΕΩΡΓΙΟΣ</t>
  </si>
  <si>
    <t>Δ.Σ. ΚΑΛΛΙΠΕΥΚΗΣ</t>
  </si>
  <si>
    <t>ΛΟΛΑ ΓΛΥΚΕΡΙΑ</t>
  </si>
  <si>
    <t>14ο Δ.Σ. ΛΑΡΙΣΑΣ</t>
  </si>
  <si>
    <t>ΚΑΠΕΡΩΝΗΣ ΓΕΩΡΓΙΟΣ</t>
  </si>
  <si>
    <t>ΛΟΥΚΟΥΤΟΥ ΑΝΑΣΤΑΣΙΑ</t>
  </si>
  <si>
    <t>ΦΑΡΣΑΛΩΝ</t>
  </si>
  <si>
    <t>ΛΥΓΟΥΡΑ ΣΟΦΙΑ</t>
  </si>
  <si>
    <t>ΜΕΓΑ ΣΩΤΗΡΙΑ</t>
  </si>
  <si>
    <t>ΜΠΑΚΑΒΟΥ ΒΑΪΑ</t>
  </si>
  <si>
    <t>ΜΠΑΛΑΜΩΤΗΣ ΚΩΝΣΤΑΝΤΙΝΟΣ</t>
  </si>
  <si>
    <t>27ο Δ.Σ. ΛΑΡΙΣΑΣ</t>
  </si>
  <si>
    <t>ΝΑΣΙΑΡΑΣ ΑΘΑΝΑΣΙΟΣ</t>
  </si>
  <si>
    <t>ΝΤΟΥΜΟΥ ΙΩΑΝΝΑ</t>
  </si>
  <si>
    <t>ΠΑΖΑΡΑΣ ΑΝΤΩΝΙΟΣ</t>
  </si>
  <si>
    <t>ΣΚΕΝΤΟΥ ΑΓΟΡΙΤΣΑ</t>
  </si>
  <si>
    <t>ΣΚΟΥΠΡΑ ΠΑΡΑΣΚΕΥΗ</t>
  </si>
  <si>
    <t>3ο Δ.Σ. ΛΑΡΙΣΑΣ</t>
  </si>
  <si>
    <t>ΤΑΜΟΥΡΙΔΟΥ ΑΓΑΘΗ</t>
  </si>
  <si>
    <t>ΤΣΙΟΥΛΚΑΣ ΧΡΗΣΤΟΣ</t>
  </si>
  <si>
    <t>ΤΣΙΟΥΡΒΑ ΕΥΑΓΓΕΛΙΑ</t>
  </si>
  <si>
    <t>ΤΣΙΠΝΗ ΜΑΡΘΑ</t>
  </si>
  <si>
    <t>ΚΑΤΣΑΡΟΣ ΓΕΩΡΓΙΟΣ</t>
  </si>
  <si>
    <t>ΜΗΤΣΙΑΚΟΣ  ΦΩΤΙΟΣ</t>
  </si>
  <si>
    <t xml:space="preserve">Δ.Σ.  ΚΑΡΥΑΣ </t>
  </si>
  <si>
    <t>ΔΗΜΟΥ ΕΛΕΥΘΕΡΙΑ</t>
  </si>
  <si>
    <t>ΚΑΛΟΓΗΡΟΣ ΗΛΙΑΣ</t>
  </si>
  <si>
    <t xml:space="preserve"> </t>
  </si>
  <si>
    <t>ΚΟΤΡΩΤΣΙΟΥ ΔΕΣΠΟΙΝΑ</t>
  </si>
  <si>
    <t>ΜΠΕΓΑ ΠΑΥΛΙΝΑ</t>
  </si>
  <si>
    <t>ΜΠΑΚΟΛΑ ΧΡΙΣΤΙΝΑ</t>
  </si>
  <si>
    <t>Δ.Σ. ΡΟΔΙΑΣ</t>
  </si>
  <si>
    <t>ΣΕΛΛΟΠΟΥΛΟΥ ΓΑΡΟΥΦΑΛΙΑ</t>
  </si>
  <si>
    <t>22ο Δ.Σ. ΛΑΡΙΣΑΣ</t>
  </si>
  <si>
    <t>ΠΑΠΑΛΕΞΙΟΥ ΧΡΥΣΟΣΤΟΜΟΣ</t>
  </si>
  <si>
    <t>ΓΙΑΝΝΟΥΛΑΣ ΓΕΩΡΓΙΟΣ</t>
  </si>
  <si>
    <t>ΑΡΟΤΣΙΟΣ ΒΑΣΙΛΕΙΟΣ</t>
  </si>
  <si>
    <t>ΝΑΙ</t>
  </si>
  <si>
    <t>ΚΩΣΤΑΚΗΣ ΑΘΑΝΑΣΙΟΣ</t>
  </si>
  <si>
    <t>ΛΑΒΔΑΣ ΧΡΗΣΤΟΣ</t>
  </si>
  <si>
    <t>ΝΕΥΡΑΣ ΑΠΟΣΤΟΛΟΣ</t>
  </si>
  <si>
    <t>1ο Δ.Σ ΑΓΙΑΣ</t>
  </si>
  <si>
    <t>ΣΥΖΥΓΟΣ ΣΤΡΑΤΙΩΤΙΚΟΥ ΕΝΟΠΛΩΝ ΔΥΝΑΜΕΩΝ</t>
  </si>
  <si>
    <t>ΓΑΛΛΗ ΟΛΓΑ</t>
  </si>
  <si>
    <t>Δ.Σ. ΚΑΛΛΙΘΕΑΣ (ΛΥ)</t>
  </si>
  <si>
    <t>9ο Δ.Σ. ΛΑΡΙΣΑΣ (ΛΥ)</t>
  </si>
  <si>
    <t>2ο Δ.Σ ΓΙΑΝΝΟΥΛΗΣ</t>
  </si>
  <si>
    <t>Δ.Σ. ΔΕΝΔΡΩΝ-ΠΛΑΤΑΝΟΥΛΙΩΝ</t>
  </si>
  <si>
    <t>ΚΥΡΙΤΣΗ ΜΑΡΙΑ του Γεωργίου</t>
  </si>
  <si>
    <t>Δ.Σ. ΚΑΛΟΧΩΡΙΟΥ (ΛΥ)</t>
  </si>
  <si>
    <t>23ο Δ.Σ. ΛΑΡΙΣΑΣ (ΛΥ)</t>
  </si>
  <si>
    <t>1ο Δ.Σ. ΛΑΡΙΣΑΣ (ΛΥ)</t>
  </si>
  <si>
    <t>ΠΑΠΑΔΗΜΗΤΡΙΟΥ ΚΩΝΣΤΑΝΤΙΝΟΣ</t>
  </si>
  <si>
    <t>21ο Δ.Σ. ΛΑΡΙΣΑΣ (ΛΥ)</t>
  </si>
  <si>
    <t>25ο Δ.Σ. ΛΑΡΙΣΑΣ (ΛΥ)</t>
  </si>
  <si>
    <t>ΑΡΣΕΝΙΟΥ ΠΑΝΑΓΙΩΤΑ</t>
  </si>
  <si>
    <t>ΠΕΙΡΑΙΑ</t>
  </si>
  <si>
    <t>ΒΑΛΔΟΥΜΑΣ ΧΑΡΑΛΑΜΠΟΣ</t>
  </si>
  <si>
    <t xml:space="preserve"> ΠΙΕΡΙΑΣ</t>
  </si>
  <si>
    <t>ΒΑΡΣΑΜΗ ΜΑΡΙΑ</t>
  </si>
  <si>
    <t xml:space="preserve"> ΦΘΙΩΤΙΔΑΣ</t>
  </si>
  <si>
    <t>ΑΙΡΕΤΟΣ ΟΤΑ Δ. ΚΙΛΕΛΕΡ</t>
  </si>
  <si>
    <t>ΒΑΣΙΛΕΙΑΔΟΥ ΕΥΓΕΝΙΑ</t>
  </si>
  <si>
    <t>ΒΟΙΩΤΙΑΣ</t>
  </si>
  <si>
    <t>ΒΙΤΚΟΥ ΜΑΡΙΑ</t>
  </si>
  <si>
    <t xml:space="preserve"> ΒΟΙΩΤΙΑΣ</t>
  </si>
  <si>
    <t>ΑΙΡΕΤΟΣ ΟΤΑ Δ. ΕΛΑΣΣΟΝΑΣ</t>
  </si>
  <si>
    <t>ΒΛΑΧΟΣ ΧΡΗΣΤΟΣ</t>
  </si>
  <si>
    <t xml:space="preserve"> ΑΝΑΤ. ΑΤΤΙΚΗΣ</t>
  </si>
  <si>
    <t>ΓΑΛΑΝΗΣ ΣΤΥΛΙΑΝΟΣ</t>
  </si>
  <si>
    <t>ΓΕΩΡΓΙΑΔΟΥ ΣΤΑΥΡΟΥΛΑ</t>
  </si>
  <si>
    <t>ΔΩΔΕΚΑΝΗΣΟΥ</t>
  </si>
  <si>
    <t>ΓΙΑΝΝΟΥΛΗ ΚΑΤΕΡΙΝΑ</t>
  </si>
  <si>
    <t>ΜΑΓΝΗΣΙΑΣ</t>
  </si>
  <si>
    <t>ΓΚΙΝΗ ΧΡΥΣΟΒΑΛΑΝΤΩ</t>
  </si>
  <si>
    <t xml:space="preserve"> ΛΕΣΒΟΥ</t>
  </si>
  <si>
    <t>ΓΚΟΥΤΖΟΥΡΕΛΑ ΒΑΪΑ</t>
  </si>
  <si>
    <t>ΦΘΙΩΤΙΔΑΣ</t>
  </si>
  <si>
    <t xml:space="preserve">ΛΑΡΙΣΑΙΩΝ </t>
  </si>
  <si>
    <t>ΓΟΥΠΟΥ ΙΦΙΓΕΝΕΙΑ</t>
  </si>
  <si>
    <t xml:space="preserve"> Α΄ΑΘΗΝΑΣ</t>
  </si>
  <si>
    <t>ΔΑΟΥΛΑ ΝΙΚΗ</t>
  </si>
  <si>
    <t>ΔΑΣΚΑΛΟΠΟΥΛΟΥ ΒΑΣΙΛΙΚΗ</t>
  </si>
  <si>
    <t>ΔΗΜΟΥΛΑΣ ΑΘΑΝΑΣΙΟΣ</t>
  </si>
  <si>
    <t xml:space="preserve"> ΕΥΒΟΙΑΣ</t>
  </si>
  <si>
    <t>ΖΑΒΡΑΚΑ ΔΗΜΗΤΡΑ</t>
  </si>
  <si>
    <t>ΑΙΤΩΛ/ΝΙΑΣ</t>
  </si>
  <si>
    <t>ΖΕΣΤΑ ΙΩΑΝΝΑ</t>
  </si>
  <si>
    <t>ΠΙΕΡΙΑΣ</t>
  </si>
  <si>
    <t>ΖΗΣΑΚΗ ΞΑΝΘΗ</t>
  </si>
  <si>
    <t>ΑΙΡΕΤΟΣ ΟΤΑ Δ. ΤΕΜΠΩΝ</t>
  </si>
  <si>
    <t>ΖΩΤΟΥ ΑΝΑΣΤΑΣΙΑ</t>
  </si>
  <si>
    <t>ΕΥΒΟΙΑΣ</t>
  </si>
  <si>
    <t>ΘΕΟΧΑΡΙΔΗ ΑΝΘΗ</t>
  </si>
  <si>
    <t>ΚΑΤΣΙΑΝΑΣ ΙΩΑΝΝΗΣ</t>
  </si>
  <si>
    <t>ΚΟΖΑΝΗΣ</t>
  </si>
  <si>
    <t>ΚΑΤΣΙΦΟΥ ΕΥΑΓΓΕΛΙΑ</t>
  </si>
  <si>
    <t>ΚΟΛΟΒΟΥ ΒΑΣΙΛΙΚΗ</t>
  </si>
  <si>
    <t>ΚΟΡΔΟΚΛΑΣ ΕΛΕΥΘΕΡΙΟΣ</t>
  </si>
  <si>
    <t>ΑΡΚΑΔΙΑΣ</t>
  </si>
  <si>
    <t>ΚΟΣΜΑ ΧΡΙΣΤΙΝΑ</t>
  </si>
  <si>
    <t>ΚΟΤΣΙΜΠΟΣ ΓΕΩΡΓΙΟΣ</t>
  </si>
  <si>
    <t xml:space="preserve"> Α΄ΘΕΣ/ΝΙΚΗΣ</t>
  </si>
  <si>
    <t>ΚΟΥΡΑΜΑ ΑΝΝΑ</t>
  </si>
  <si>
    <t>ΛΑΚΩΝΙΑΣ</t>
  </si>
  <si>
    <t>ΚΟΥΤΕΛΙΔΑ ΓΕΩΡΓΙΑ</t>
  </si>
  <si>
    <t xml:space="preserve"> ΗΜΑΘΙΑΣ</t>
  </si>
  <si>
    <t>ΕΠΙΠΛΕΟΝ 3 ΜΟΡΙΑ ΓΙΑ ΤΟΝ Δ. ΤΕΜΠΩΝ (ΛΟΓΟΙ ΥΓΕΙΑΣ ΓΟΝΕΩΝ)</t>
  </si>
  <si>
    <t>ΛΑΠΑΤΟΥ ΝΙΚΟΛΕΤΑ-ΘΕΟΔΩΡΑ</t>
  </si>
  <si>
    <t xml:space="preserve"> ΑΤΤΙΚΗΣ</t>
  </si>
  <si>
    <t>ΜΑΓΟΥΛΙΩΤΗ ΕΡΑΣΜΙΑ</t>
  </si>
  <si>
    <t>ΑΙΡΕΤΟΣ ΟΤΑ Δ. ΛΑΡΙΣΑΙΩΝ</t>
  </si>
  <si>
    <t>ΜΑΝΩΛΑΚΗ ΜΑΡΙΑ</t>
  </si>
  <si>
    <t>ΜΙΧΑΛΟΥΔΗ ΑΝΑΣΤΑΣΙΑ</t>
  </si>
  <si>
    <t>ΜΠΑΡΔΑ ΕΥΑΓΓΕΛΙΑ</t>
  </si>
  <si>
    <t>ΜΠΑΣΔΕΚΗ ΣΟΥΛΤΑΝΑ</t>
  </si>
  <si>
    <t>ΣΑΜΟΥ</t>
  </si>
  <si>
    <t>ΜΠΛΙΟΥ ΒΑΣΙΛΕΙΑ</t>
  </si>
  <si>
    <t>ΜΠΟΛΙΑ ΒΙΡΓΙΝΙΑ</t>
  </si>
  <si>
    <t>Γ΄ ΑΘΗΝΑΣ</t>
  </si>
  <si>
    <t>ΜΥΛΩΝΑ ΜΑΡΙΑ</t>
  </si>
  <si>
    <t>ΑΙΡΕΤΟΣ ΟΤΑ Δ. ΑΓΙΑΣ</t>
  </si>
  <si>
    <t>ΝΙΚΟΠΟΥΛΟΥ ΚΩΝΣΤΑΝΤΙΝΙΑ</t>
  </si>
  <si>
    <t>ΤΡΙΚΑΛΩΝ</t>
  </si>
  <si>
    <t>ΝΤΙΝΤΙΟΥΜΗ ΑΡΕΤΗ</t>
  </si>
  <si>
    <t>ΠΑΝΑΓΙΩΤΟΥ ΕΥΑΓΓΕΛΟΣ</t>
  </si>
  <si>
    <t>ΠΑΠΑΕΥΘΥΜΙΟΥ ΠΗΝΕΛΟΠΗ</t>
  </si>
  <si>
    <t>ΠΑΠΑΜΙΧΟΥ ΑΝΝΑ</t>
  </si>
  <si>
    <t>ΠΑΠΑΝΑΣΤΑΣΙΟΥ ΚΩΝΣΤΑΝΤΙΝΟΣ</t>
  </si>
  <si>
    <t>ΠΕΛΛΑΣ</t>
  </si>
  <si>
    <t>ΠΑΠΑΝΙΚΟΛΑΟΥ ΒΑΣΙΛΙΚΗ</t>
  </si>
  <si>
    <t>ΠΑΠΑΝΙΚΟΥ ΦΑΝΗ</t>
  </si>
  <si>
    <t>ΠΑΠΑΡΓΥΡΗ ΣΟΦΙΑ</t>
  </si>
  <si>
    <t>ΗΛΕΙΑΣ</t>
  </si>
  <si>
    <t>ΠΑΠΠΑ ΕΛΕΥΘΕΡΙΑ</t>
  </si>
  <si>
    <t>ΠΑΥΛΟΥ ΒΑΪΑ</t>
  </si>
  <si>
    <t>ΔΡΑΜΑΣ</t>
  </si>
  <si>
    <t>ΑΙΡΕΤΟΣ ΟΤΑ Δ. ΦΑΡΣΑΛΩΝ</t>
  </si>
  <si>
    <t>ΠΙΛΑΤΟΥ ΒΑΣΙΛΙΚΗ</t>
  </si>
  <si>
    <t>ΣΚΑΠΕΤΗΣ ΑΝΤΩΝΙΟΣ</t>
  </si>
  <si>
    <t>ΣΚΥΛΟΓΙΑΝΝΗ ΑΛΕΞΑΝΔΡΑ</t>
  </si>
  <si>
    <t>ΗΜΑΘΙΑΣ</t>
  </si>
  <si>
    <t>ΣΜΕΤΗ ΑΡΤΕΜΙΣ</t>
  </si>
  <si>
    <t>ΦΑΡΣΑΛΑ</t>
  </si>
  <si>
    <t>ΣΠΑΝΟΥ ΠΑΣΧΑΛΙΑ</t>
  </si>
  <si>
    <t>ΤΖΕΛΗ ΑΝΤΩΝΙΑ</t>
  </si>
  <si>
    <t>ΚΑΣΤΟΡΙΑΣ</t>
  </si>
  <si>
    <t>ΤΖΕΛΟΥ ΑΙΚΑΤΕΡΙΝΗ</t>
  </si>
  <si>
    <t>ΑΝΑΤ. ΑΤΤΙΚΗ</t>
  </si>
  <si>
    <t>ΤΖΙΟΒΑΡΑ ΠΑΝΑΓΙΩΤΑ</t>
  </si>
  <si>
    <t>ΤΣΑΚΝΑΚΗ ΠΑΡΑΣΚΕΥΗ</t>
  </si>
  <si>
    <t>ΑΙΡΕΤΟΣ ΟΤΑ Δ. ΤΥΡΝΑΒΟΥ</t>
  </si>
  <si>
    <t>ΤΣΙΑΡΑ ΖΩΗ</t>
  </si>
  <si>
    <t>ΤΣΟΡΜΠΑΤΖΟΥΔΗ ΙΩΑΝΝΑ</t>
  </si>
  <si>
    <t>ΦΥΤΙΛΗ ΧΡΙΣΤΙΝΑ</t>
  </si>
  <si>
    <t>Β΄ΑΘΗΝΑΣ</t>
  </si>
  <si>
    <t>ΦΡΕΤΣΙΟΥ ΟΥΡΑΝΙΑ</t>
  </si>
  <si>
    <t>ΨΑΡΟΥΛΗΣ ΓΕΩΡΓΙΟΣ</t>
  </si>
  <si>
    <t>ΠΑΡΑΤΗΡΗΣΕΙΣ</t>
  </si>
  <si>
    <t>ΕΠΙΠΛΕΟΝ 3 ΜΟΡΙΑ ΓΙΑ Δ. ΚΙΛΕΛΕΡ (ΛΟΓΟΙ ΥΓΕΙΑΣ ΓΟΝΕΩΝ)</t>
  </si>
  <si>
    <t>ΒΑΪΟΥ ΙΩΑΝΝΑ</t>
  </si>
  <si>
    <t>ΕΙΔΙΚΟ Δ.Σ. ΓΙΑΝΝΟΥΛΗΣ</t>
  </si>
  <si>
    <t>ΒΑΛΙΑΚΑ ΒΑΣΙΛΙΚΗ</t>
  </si>
  <si>
    <t>26ο Δ.Σ. ΛΑΡΙΣΑΣ-TE</t>
  </si>
  <si>
    <t>ΔΗΜΗΤΡΙΟΥ ΓΕΩΡΓΙΑ</t>
  </si>
  <si>
    <t>ΖΑΧΕΙΛΑ ΜΑΡΙΑ</t>
  </si>
  <si>
    <t xml:space="preserve"> ΠΙΝΑΚΑΣ  ΜΟΡΙΟΔΟΤΗΣΗΣ ΕΚΠΑΙΔΕΥΤΙΚΩΝ ΚΛΑΔΟΥ ΠΕ70 - ΔΑΣΚΑΛΩΝ  (ΓΙΑ ΑΠΟΣΠΑΣΗ ΕΝΤΟΣ ΠΥΣΠΕ &amp; ΤΟΠΟΘΕΤΗΣΗ ΑΠΟΣΠΑΣΜΕΝΩΝ ΑΠΌ ΑΛΛΑ ΠΥΣΠΕ)                                                          ΓΙΑ ΤΟ ΔΙΔΑΚΤΙΚΟ ΕΤΟΣ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</si>
</sst>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10" fillId="34" borderId="10" xfId="0" applyFont="1" applyFill="1" applyBorder="1" applyAlignment="1">
      <alignment horizontal="center"/>
    </xf>
    <xf numFmtId="43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43" fontId="9" fillId="35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wrapText="1"/>
    </xf>
    <xf numFmtId="1" fontId="10" fillId="34" borderId="10" xfId="0" applyNumberFormat="1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horizontal="center" wrapText="1"/>
    </xf>
    <xf numFmtId="1" fontId="10" fillId="34" borderId="11" xfId="0" applyNumberFormat="1" applyFont="1" applyFill="1" applyBorder="1" applyAlignment="1">
      <alignment horizontal="center"/>
    </xf>
    <xf numFmtId="164" fontId="10" fillId="34" borderId="11" xfId="0" applyNumberFormat="1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wrapText="1"/>
    </xf>
    <xf numFmtId="0" fontId="10" fillId="34" borderId="0" xfId="0" applyFont="1" applyFill="1" applyAlignment="1">
      <alignment horizontal="center" wrapText="1"/>
    </xf>
    <xf numFmtId="0" fontId="10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Alignment="1">
      <alignment/>
    </xf>
    <xf numFmtId="0" fontId="0" fillId="33" borderId="0" xfId="0" applyFont="1" applyFill="1" applyAlignment="1">
      <alignment/>
    </xf>
    <xf numFmtId="2" fontId="10" fillId="36" borderId="10" xfId="0" applyNumberFormat="1" applyFont="1" applyFill="1" applyBorder="1" applyAlignment="1">
      <alignment horizontal="center"/>
    </xf>
    <xf numFmtId="2" fontId="10" fillId="36" borderId="11" xfId="0" applyNumberFormat="1" applyFont="1" applyFill="1" applyBorder="1" applyAlignment="1">
      <alignment horizontal="center"/>
    </xf>
    <xf numFmtId="43" fontId="10" fillId="36" borderId="10" xfId="0" applyNumberFormat="1" applyFont="1" applyFill="1" applyBorder="1" applyAlignment="1">
      <alignment horizontal="center"/>
    </xf>
    <xf numFmtId="43" fontId="10" fillId="36" borderId="11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/>
    </xf>
    <xf numFmtId="1" fontId="10" fillId="36" borderId="11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2" fontId="8" fillId="35" borderId="10" xfId="0" applyNumberFormat="1" applyFont="1" applyFill="1" applyBorder="1" applyAlignment="1">
      <alignment horizontal="center"/>
    </xf>
    <xf numFmtId="2" fontId="8" fillId="35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8"/>
  <sheetViews>
    <sheetView tabSelected="1" zoomScale="90" zoomScaleNormal="90" zoomScaleSheetLayoutView="59" zoomScalePageLayoutView="90" workbookViewId="0" topLeftCell="A1">
      <pane ySplit="3" topLeftCell="A4" activePane="bottomLeft" state="frozen"/>
      <selection pane="topLeft" activeCell="A1" sqref="A1"/>
      <selection pane="bottomLeft" activeCell="A1" sqref="A1:T1"/>
    </sheetView>
  </sheetViews>
  <sheetFormatPr defaultColWidth="9.140625" defaultRowHeight="25.5" customHeight="1"/>
  <cols>
    <col min="1" max="1" width="4.57421875" style="2" customWidth="1"/>
    <col min="2" max="2" width="21.57421875" style="5" customWidth="1"/>
    <col min="3" max="3" width="9.7109375" style="9" customWidth="1"/>
    <col min="4" max="4" width="18.7109375" style="10" customWidth="1"/>
    <col min="5" max="7" width="4.57421875" style="1" customWidth="1"/>
    <col min="8" max="8" width="8.00390625" style="1" customWidth="1"/>
    <col min="9" max="9" width="5.7109375" style="36" customWidth="1"/>
    <col min="10" max="11" width="8.8515625" style="7" customWidth="1"/>
    <col min="12" max="12" width="8.140625" style="1" customWidth="1"/>
    <col min="13" max="13" width="9.00390625" style="7" customWidth="1"/>
    <col min="14" max="14" width="10.140625" style="1" customWidth="1"/>
    <col min="15" max="15" width="12.7109375" style="4" customWidth="1"/>
    <col min="16" max="16" width="11.57421875" style="11" customWidth="1"/>
    <col min="17" max="17" width="9.140625" style="11" customWidth="1"/>
    <col min="18" max="18" width="12.28125" style="11" customWidth="1"/>
    <col min="19" max="19" width="9.140625" style="11" customWidth="1"/>
    <col min="20" max="20" width="29.00390625" style="44" customWidth="1"/>
    <col min="21" max="16384" width="9.140625" style="1" customWidth="1"/>
  </cols>
  <sheetData>
    <row r="1" spans="1:20" ht="60" customHeight="1">
      <c r="A1" s="48" t="s">
        <v>356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s="2" customFormat="1" ht="29.25" customHeight="1">
      <c r="A2" s="16" t="s">
        <v>0</v>
      </c>
      <c r="B2" s="16" t="s">
        <v>1</v>
      </c>
      <c r="C2" s="16" t="s">
        <v>20</v>
      </c>
      <c r="D2" s="16" t="s">
        <v>21</v>
      </c>
      <c r="E2" s="17" t="s">
        <v>13</v>
      </c>
      <c r="F2" s="17"/>
      <c r="G2" s="17"/>
      <c r="H2" s="17"/>
      <c r="I2" s="16" t="s">
        <v>16</v>
      </c>
      <c r="J2" s="16" t="s">
        <v>2</v>
      </c>
      <c r="K2" s="16"/>
      <c r="L2" s="16"/>
      <c r="M2" s="16"/>
      <c r="N2" s="16" t="s">
        <v>3</v>
      </c>
      <c r="O2" s="16" t="s">
        <v>4</v>
      </c>
      <c r="P2" s="17" t="s">
        <v>12</v>
      </c>
      <c r="Q2" s="17"/>
      <c r="R2" s="17" t="s">
        <v>14</v>
      </c>
      <c r="S2" s="17"/>
      <c r="T2" s="18" t="s">
        <v>348</v>
      </c>
    </row>
    <row r="3" spans="1:20" s="2" customFormat="1" ht="58.5" customHeight="1">
      <c r="A3" s="16"/>
      <c r="B3" s="16"/>
      <c r="C3" s="16"/>
      <c r="D3" s="16"/>
      <c r="E3" s="15" t="s">
        <v>5</v>
      </c>
      <c r="F3" s="15" t="s">
        <v>6</v>
      </c>
      <c r="G3" s="15" t="s">
        <v>7</v>
      </c>
      <c r="H3" s="13" t="s">
        <v>8</v>
      </c>
      <c r="I3" s="16"/>
      <c r="J3" s="14" t="s">
        <v>17</v>
      </c>
      <c r="K3" s="14" t="s">
        <v>18</v>
      </c>
      <c r="L3" s="13" t="s">
        <v>19</v>
      </c>
      <c r="M3" s="14" t="s">
        <v>15</v>
      </c>
      <c r="N3" s="16"/>
      <c r="O3" s="16"/>
      <c r="P3" s="13" t="s">
        <v>11</v>
      </c>
      <c r="Q3" s="15" t="s">
        <v>8</v>
      </c>
      <c r="R3" s="13" t="s">
        <v>10</v>
      </c>
      <c r="S3" s="15" t="s">
        <v>8</v>
      </c>
      <c r="T3" s="18"/>
    </row>
    <row r="4" spans="1:20" s="33" customFormat="1" ht="33" customHeight="1">
      <c r="A4" s="6">
        <v>1</v>
      </c>
      <c r="B4" s="19" t="s">
        <v>79</v>
      </c>
      <c r="C4" s="20">
        <v>618284</v>
      </c>
      <c r="D4" s="20" t="s">
        <v>237</v>
      </c>
      <c r="E4" s="21">
        <v>11</v>
      </c>
      <c r="F4" s="22">
        <v>5</v>
      </c>
      <c r="G4" s="22">
        <v>17</v>
      </c>
      <c r="H4" s="37">
        <f>IF(E4&lt;=10,E4,IF(AND(E4&gt;=10,E4&lt;20),10+(E4-10)*1.5,(((25)+(E4-20)*2))))+IF(E4&lt;10,IF(G4&lt;15,F4/12,((F4+1)/12)),IF(AND(E4&gt;=10,E4&lt;20),IF(G4&lt;15,(F4/12)*1.5,((F4+1)/12)*1.5),IF(G4&lt;15,((F4/12)*2),((F4+1)/12)*2)))</f>
        <v>12.25</v>
      </c>
      <c r="I4" s="23" t="s">
        <v>227</v>
      </c>
      <c r="J4" s="39"/>
      <c r="K4" s="39"/>
      <c r="L4" s="6"/>
      <c r="M4" s="39"/>
      <c r="N4" s="37">
        <v>30</v>
      </c>
      <c r="O4" s="45">
        <f>SUM(H4+J4+K4+M4+N4)</f>
        <v>42.25</v>
      </c>
      <c r="P4" s="20"/>
      <c r="Q4" s="42"/>
      <c r="R4" s="20" t="s">
        <v>25</v>
      </c>
      <c r="S4" s="42">
        <v>4</v>
      </c>
      <c r="T4" s="20"/>
    </row>
    <row r="5" spans="1:20" s="33" customFormat="1" ht="33" customHeight="1">
      <c r="A5" s="6">
        <v>2</v>
      </c>
      <c r="B5" s="19" t="s">
        <v>284</v>
      </c>
      <c r="C5" s="20">
        <v>607233</v>
      </c>
      <c r="D5" s="20" t="s">
        <v>285</v>
      </c>
      <c r="E5" s="21">
        <v>14</v>
      </c>
      <c r="F5" s="22">
        <v>10</v>
      </c>
      <c r="G5" s="22">
        <v>5</v>
      </c>
      <c r="H5" s="37">
        <f>IF(E5&lt;=10,E5,IF(AND(E5&gt;=10,E5&lt;20),10+(E5-10)*1.5,(((25)+(E5-20)*2))))+IF(E5&lt;10,IF(G5&lt;15,F5/12,((F5+1)/12)),IF(AND(E5&gt;=10,E5&lt;20),IF(G5&lt;15,(F5/12)*1.5,((F5+1)/12)*1.5),IF(G5&lt;15,((F5/12)*2),((F5+1)/12)*2)))</f>
        <v>17.25</v>
      </c>
      <c r="I5" s="23" t="s">
        <v>227</v>
      </c>
      <c r="J5" s="39">
        <v>4</v>
      </c>
      <c r="K5" s="39"/>
      <c r="L5" s="6">
        <v>1</v>
      </c>
      <c r="M5" s="39">
        <v>5</v>
      </c>
      <c r="N5" s="37">
        <v>30</v>
      </c>
      <c r="O5" s="45">
        <f>SUM(H5+J5+K5+M5+N5)</f>
        <v>56.25</v>
      </c>
      <c r="P5" s="20" t="s">
        <v>46</v>
      </c>
      <c r="Q5" s="42">
        <v>10</v>
      </c>
      <c r="R5" s="20" t="s">
        <v>46</v>
      </c>
      <c r="S5" s="42">
        <v>4</v>
      </c>
      <c r="T5" s="20"/>
    </row>
    <row r="6" spans="1:20" s="33" customFormat="1" ht="33" customHeight="1">
      <c r="A6" s="6">
        <v>3</v>
      </c>
      <c r="B6" s="19" t="s">
        <v>99</v>
      </c>
      <c r="C6" s="20">
        <v>602825</v>
      </c>
      <c r="D6" s="20" t="s">
        <v>100</v>
      </c>
      <c r="E6" s="21">
        <v>16</v>
      </c>
      <c r="F6" s="22">
        <v>9</v>
      </c>
      <c r="G6" s="22">
        <v>13</v>
      </c>
      <c r="H6" s="37">
        <f>IF(E6&lt;=10,E6,IF(AND(E6&gt;=10,E6&lt;20),10+(E6-10)*1.5,(((25)+(E6-20)*2))))+IF(E6&lt;10,IF(G6&lt;15,F6/12,((F6+1)/12)),IF(AND(E6&gt;=10,E6&lt;20),IF(G6&lt;15,(F6/12)*1.5,((F6+1)/12)*1.5),IF(G6&lt;15,((F6/12)*2),((F6+1)/12)*2)))</f>
        <v>20.125</v>
      </c>
      <c r="I6" s="23" t="s">
        <v>227</v>
      </c>
      <c r="J6" s="39">
        <v>4</v>
      </c>
      <c r="K6" s="39"/>
      <c r="L6" s="6">
        <v>2</v>
      </c>
      <c r="M6" s="39">
        <v>11</v>
      </c>
      <c r="N6" s="37">
        <v>30</v>
      </c>
      <c r="O6" s="45">
        <f>SUM(H6+J6+K6+M6+N6)</f>
        <v>65.125</v>
      </c>
      <c r="P6" s="20"/>
      <c r="Q6" s="42"/>
      <c r="R6" s="20"/>
      <c r="S6" s="42"/>
      <c r="T6" s="20"/>
    </row>
    <row r="7" spans="1:20" s="33" customFormat="1" ht="33" customHeight="1">
      <c r="A7" s="6">
        <v>4</v>
      </c>
      <c r="B7" s="19" t="s">
        <v>318</v>
      </c>
      <c r="C7" s="20">
        <v>617494</v>
      </c>
      <c r="D7" s="20" t="s">
        <v>319</v>
      </c>
      <c r="E7" s="21">
        <v>11</v>
      </c>
      <c r="F7" s="22">
        <v>7</v>
      </c>
      <c r="G7" s="22">
        <v>18</v>
      </c>
      <c r="H7" s="37">
        <f>IF(E7&lt;=10,E7,IF(AND(E7&gt;=10,E7&lt;20),10+(E7-10)*1.5,(((25)+(E7-20)*2))))+IF(E7&lt;10,IF(G7&lt;15,F7/12,((F7+1)/12)),IF(AND(E7&gt;=10,E7&lt;20),IF(G7&lt;15,(F7/12)*1.5,((F7+1)/12)*1.5),IF(G7&lt;15,((F7/12)*2),((F7+1)/12)*2)))</f>
        <v>12.5</v>
      </c>
      <c r="I7" s="23" t="s">
        <v>227</v>
      </c>
      <c r="J7" s="39">
        <v>4</v>
      </c>
      <c r="K7" s="39"/>
      <c r="L7" s="6">
        <v>1</v>
      </c>
      <c r="M7" s="39">
        <v>5</v>
      </c>
      <c r="N7" s="37">
        <v>30</v>
      </c>
      <c r="O7" s="45">
        <f>SUM(H7+J7+K7+M7+N7)</f>
        <v>51.5</v>
      </c>
      <c r="P7" s="20"/>
      <c r="Q7" s="42"/>
      <c r="R7" s="20"/>
      <c r="S7" s="42"/>
      <c r="T7" s="20"/>
    </row>
    <row r="8" spans="1:20" s="33" customFormat="1" ht="33" customHeight="1">
      <c r="A8" s="6">
        <v>5</v>
      </c>
      <c r="B8" s="19" t="s">
        <v>148</v>
      </c>
      <c r="C8" s="20">
        <v>621033</v>
      </c>
      <c r="D8" s="20" t="s">
        <v>144</v>
      </c>
      <c r="E8" s="21">
        <v>10</v>
      </c>
      <c r="F8" s="22">
        <v>6</v>
      </c>
      <c r="G8" s="22">
        <v>22</v>
      </c>
      <c r="H8" s="37">
        <f>IF(E8&lt;=10,E8,IF(AND(E8&gt;=10,E8&lt;20),10+(E8-10)*1.5,(((25)+(E8-20)*2))))+IF(E8&lt;10,IF(G8&lt;15,F8/12,((F8+1)/12)),IF(AND(E8&gt;=10,E8&lt;20),IF(G8&lt;15,(F8/12)*1.5,((F8+1)/12)*1.5),IF(G8&lt;15,((F8/12)*2),((F8+1)/12)*2)))</f>
        <v>10.875</v>
      </c>
      <c r="I8" s="23" t="s">
        <v>227</v>
      </c>
      <c r="J8" s="39"/>
      <c r="K8" s="39"/>
      <c r="L8" s="6"/>
      <c r="M8" s="39"/>
      <c r="N8" s="37">
        <v>30</v>
      </c>
      <c r="O8" s="45">
        <f>SUM(H8+J8+K8+M8+N8)</f>
        <v>40.875</v>
      </c>
      <c r="P8" s="20"/>
      <c r="Q8" s="42"/>
      <c r="R8" s="20" t="s">
        <v>98</v>
      </c>
      <c r="S8" s="42">
        <v>4</v>
      </c>
      <c r="T8" s="20"/>
    </row>
    <row r="9" spans="1:20" s="33" customFormat="1" ht="33" customHeight="1">
      <c r="A9" s="6">
        <v>6</v>
      </c>
      <c r="B9" s="25" t="s">
        <v>22</v>
      </c>
      <c r="C9" s="26">
        <v>554994</v>
      </c>
      <c r="D9" s="26" t="s">
        <v>23</v>
      </c>
      <c r="E9" s="27">
        <v>32</v>
      </c>
      <c r="F9" s="28">
        <v>9</v>
      </c>
      <c r="G9" s="28">
        <v>9</v>
      </c>
      <c r="H9" s="38">
        <f>IF(E9&lt;=10,E9,IF(AND(E9&gt;=10,E9&lt;20),10+(E9-10)*1.5,(((25)+(E9-20)*2))))+IF(E9&lt;10,IF(G9&lt;15,F9/12,((F9+1)/12)),IF(AND(E9&gt;=10,E9&lt;20),IF(G9&lt;15,(F9/12)*1.5,((F9+1)/12)*1.5),IF(G9&lt;15,((F9/12)*2),((F9+1)/12)*2)))</f>
        <v>50.5</v>
      </c>
      <c r="I9" s="29" t="s">
        <v>9</v>
      </c>
      <c r="J9" s="40">
        <v>4</v>
      </c>
      <c r="K9" s="40"/>
      <c r="L9" s="24"/>
      <c r="M9" s="40"/>
      <c r="N9" s="38">
        <v>0</v>
      </c>
      <c r="O9" s="46">
        <f>SUM(H9+J9+K9+M9+N9)</f>
        <v>54.5</v>
      </c>
      <c r="P9" s="26" t="s">
        <v>25</v>
      </c>
      <c r="Q9" s="43">
        <v>10</v>
      </c>
      <c r="R9" s="26"/>
      <c r="S9" s="43"/>
      <c r="T9" s="20"/>
    </row>
    <row r="10" spans="1:20" s="33" customFormat="1" ht="33" customHeight="1">
      <c r="A10" s="6">
        <v>7</v>
      </c>
      <c r="B10" s="19" t="s">
        <v>24</v>
      </c>
      <c r="C10" s="20">
        <v>602799</v>
      </c>
      <c r="D10" s="20" t="s">
        <v>27</v>
      </c>
      <c r="E10" s="21">
        <v>16</v>
      </c>
      <c r="F10" s="22">
        <v>7</v>
      </c>
      <c r="G10" s="22">
        <v>10</v>
      </c>
      <c r="H10" s="37">
        <f>IF(E10&lt;=10,E10,IF(AND(E10&gt;=10,E10&lt;20),10+(E10-10)*1.5,(((25)+(E10-20)*2))))+IF(E10&lt;10,IF(G10&lt;15,F10/12,((F10+1)/12)),IF(AND(E10&gt;=10,E10&lt;20),IF(G10&lt;15,(F10/12)*1.5,((F10+1)/12)*1.5),IF(G10&lt;15,((F10/12)*2),((F10+1)/12)*2)))</f>
        <v>19.875</v>
      </c>
      <c r="I10" s="29" t="s">
        <v>9</v>
      </c>
      <c r="J10" s="39">
        <v>4</v>
      </c>
      <c r="K10" s="39"/>
      <c r="L10" s="6">
        <v>2</v>
      </c>
      <c r="M10" s="39">
        <v>11</v>
      </c>
      <c r="N10" s="37">
        <v>0</v>
      </c>
      <c r="O10" s="45">
        <f>SUM(H10+J10+K10+M10+N10)</f>
        <v>34.875</v>
      </c>
      <c r="P10" s="20" t="s">
        <v>25</v>
      </c>
      <c r="Q10" s="42">
        <v>10</v>
      </c>
      <c r="R10" s="20" t="s">
        <v>25</v>
      </c>
      <c r="S10" s="42">
        <v>4</v>
      </c>
      <c r="T10" s="20"/>
    </row>
    <row r="11" spans="1:20" s="33" customFormat="1" ht="33" customHeight="1">
      <c r="A11" s="6">
        <v>8</v>
      </c>
      <c r="B11" s="19" t="s">
        <v>26</v>
      </c>
      <c r="C11" s="20">
        <v>597720</v>
      </c>
      <c r="D11" s="20" t="s">
        <v>72</v>
      </c>
      <c r="E11" s="21">
        <v>18</v>
      </c>
      <c r="F11" s="22">
        <v>1</v>
      </c>
      <c r="G11" s="22">
        <v>19</v>
      </c>
      <c r="H11" s="37">
        <f>IF(E11&lt;=10,E11,IF(AND(E11&gt;=10,E11&lt;20),10+(E11-10)*1.5,(((25)+(E11-20)*2))))+IF(E11&lt;10,IF(G11&lt;15,F11/12,((F11+1)/12)),IF(AND(E11&gt;=10,E11&lt;20),IF(G11&lt;15,(F11/12)*1.5,((F11+1)/12)*1.5),IF(G11&lt;15,((F11/12)*2),((F11+1)/12)*2)))</f>
        <v>22.25</v>
      </c>
      <c r="I11" s="29" t="s">
        <v>9</v>
      </c>
      <c r="J11" s="39">
        <v>4</v>
      </c>
      <c r="K11" s="39"/>
      <c r="L11" s="6"/>
      <c r="M11" s="39"/>
      <c r="N11" s="37">
        <v>0</v>
      </c>
      <c r="O11" s="45">
        <f>SUM(H11+J11+K11+M11+N11)</f>
        <v>26.25</v>
      </c>
      <c r="P11" s="20" t="s">
        <v>25</v>
      </c>
      <c r="Q11" s="42">
        <v>10</v>
      </c>
      <c r="R11" s="20" t="s">
        <v>25</v>
      </c>
      <c r="S11" s="42">
        <v>4</v>
      </c>
      <c r="T11" s="20"/>
    </row>
    <row r="12" spans="1:20" s="33" customFormat="1" ht="33" customHeight="1">
      <c r="A12" s="6">
        <v>9</v>
      </c>
      <c r="B12" s="19" t="s">
        <v>28</v>
      </c>
      <c r="C12" s="20">
        <v>584326</v>
      </c>
      <c r="D12" s="20" t="s">
        <v>29</v>
      </c>
      <c r="E12" s="21">
        <v>20</v>
      </c>
      <c r="F12" s="22">
        <v>0</v>
      </c>
      <c r="G12" s="22">
        <v>0</v>
      </c>
      <c r="H12" s="37">
        <f>IF(E12&lt;=10,E12,IF(AND(E12&gt;=10,E12&lt;20),10+(E12-10)*1.5,(((25)+(E12-20)*2))))+IF(E12&lt;10,IF(G12&lt;15,F12/12,((F12+1)/12)),IF(AND(E12&gt;=10,E12&lt;20),IF(G12&lt;15,(F12/12)*1.5,((F12+1)/12)*1.5),IF(G12&lt;15,((F12/12)*2),((F12+1)/12)*2)))</f>
        <v>25</v>
      </c>
      <c r="I12" s="29" t="s">
        <v>9</v>
      </c>
      <c r="J12" s="39">
        <v>4</v>
      </c>
      <c r="K12" s="39"/>
      <c r="L12" s="6"/>
      <c r="M12" s="39"/>
      <c r="N12" s="37">
        <v>20</v>
      </c>
      <c r="O12" s="45">
        <f>SUM(H12+J12+K12+M12+N12)</f>
        <v>49</v>
      </c>
      <c r="P12" s="20" t="s">
        <v>25</v>
      </c>
      <c r="Q12" s="42">
        <v>10</v>
      </c>
      <c r="R12" s="20" t="s">
        <v>25</v>
      </c>
      <c r="S12" s="42">
        <v>4</v>
      </c>
      <c r="T12" s="20"/>
    </row>
    <row r="13" spans="1:20" s="33" customFormat="1" ht="33" customHeight="1">
      <c r="A13" s="6">
        <v>10</v>
      </c>
      <c r="B13" s="19" t="s">
        <v>30</v>
      </c>
      <c r="C13" s="20">
        <v>594756</v>
      </c>
      <c r="D13" s="20" t="s">
        <v>32</v>
      </c>
      <c r="E13" s="21">
        <v>18</v>
      </c>
      <c r="F13" s="22">
        <v>0</v>
      </c>
      <c r="G13" s="22">
        <v>1</v>
      </c>
      <c r="H13" s="37">
        <f>IF(E13&lt;=10,E13,IF(AND(E13&gt;=10,E13&lt;20),10+(E13-10)*1.5,(((25)+(E13-20)*2))))+IF(E13&lt;10,IF(G13&lt;15,F13/12,((F13+1)/12)),IF(AND(E13&gt;=10,E13&lt;20),IF(G13&lt;15,(F13/12)*1.5,((F13+1)/12)*1.5),IF(G13&lt;15,((F13/12)*2),((F13+1)/12)*2)))</f>
        <v>22</v>
      </c>
      <c r="I13" s="29" t="s">
        <v>9</v>
      </c>
      <c r="J13" s="39">
        <v>4</v>
      </c>
      <c r="K13" s="39"/>
      <c r="L13" s="6">
        <v>4</v>
      </c>
      <c r="M13" s="39">
        <v>29</v>
      </c>
      <c r="N13" s="37">
        <v>0</v>
      </c>
      <c r="O13" s="45">
        <f>SUM(H13+J13+K13+M13+N13)</f>
        <v>55</v>
      </c>
      <c r="P13" s="20" t="s">
        <v>25</v>
      </c>
      <c r="Q13" s="42">
        <v>10</v>
      </c>
      <c r="R13" s="20" t="s">
        <v>25</v>
      </c>
      <c r="S13" s="42">
        <v>4</v>
      </c>
      <c r="T13" s="20"/>
    </row>
    <row r="14" spans="1:20" s="33" customFormat="1" ht="33" customHeight="1">
      <c r="A14" s="6">
        <v>11</v>
      </c>
      <c r="B14" s="19" t="s">
        <v>181</v>
      </c>
      <c r="C14" s="20">
        <v>605106</v>
      </c>
      <c r="D14" s="20" t="s">
        <v>43</v>
      </c>
      <c r="E14" s="21">
        <v>15</v>
      </c>
      <c r="F14" s="22">
        <v>11</v>
      </c>
      <c r="G14" s="22">
        <v>0</v>
      </c>
      <c r="H14" s="37">
        <f>IF(E14&lt;=10,E14,IF(AND(E14&gt;=10,E14&lt;20),10+(E14-10)*1.5,(((25)+(E14-20)*2))))+IF(E14&lt;10,IF(G14&lt;15,F14/12,((F14+1)/12)),IF(AND(E14&gt;=10,E14&lt;20),IF(G14&lt;15,(F14/12)*1.5,((F14+1)/12)*1.5),IF(G14&lt;15,((F14/12)*2),((F14+1)/12)*2)))</f>
        <v>18.875</v>
      </c>
      <c r="I14" s="29" t="s">
        <v>9</v>
      </c>
      <c r="J14" s="39">
        <v>4</v>
      </c>
      <c r="K14" s="39"/>
      <c r="L14" s="6">
        <v>2</v>
      </c>
      <c r="M14" s="39">
        <v>11</v>
      </c>
      <c r="N14" s="37">
        <v>0</v>
      </c>
      <c r="O14" s="45">
        <f>SUM(H14+J14+K14+M14+N14)</f>
        <v>33.875</v>
      </c>
      <c r="P14" s="20" t="s">
        <v>25</v>
      </c>
      <c r="Q14" s="42">
        <v>10</v>
      </c>
      <c r="R14" s="20" t="s">
        <v>25</v>
      </c>
      <c r="S14" s="42">
        <v>4</v>
      </c>
      <c r="T14" s="20"/>
    </row>
    <row r="15" spans="1:20" s="33" customFormat="1" ht="33" customHeight="1">
      <c r="A15" s="6">
        <v>12</v>
      </c>
      <c r="B15" s="30" t="s">
        <v>31</v>
      </c>
      <c r="C15" s="20">
        <v>561424</v>
      </c>
      <c r="D15" s="20" t="s">
        <v>33</v>
      </c>
      <c r="E15" s="21">
        <v>30</v>
      </c>
      <c r="F15" s="22">
        <v>9</v>
      </c>
      <c r="G15" s="22">
        <v>6</v>
      </c>
      <c r="H15" s="37">
        <f>IF(E15&lt;=10,E15,IF(AND(E15&gt;=10,E15&lt;20),10+(E15-10)*1.5,(((25)+(E15-20)*2))))+IF(E15&lt;10,IF(G15&lt;15,F15/12,((F15+1)/12)),IF(AND(E15&gt;=10,E15&lt;20),IF(G15&lt;15,(F15/12)*1.5,((F15+1)/12)*1.5),IF(G15&lt;15,((F15/12)*2),((F15+1)/12)*2)))</f>
        <v>46.5</v>
      </c>
      <c r="I15" s="29" t="s">
        <v>9</v>
      </c>
      <c r="J15" s="39">
        <v>4</v>
      </c>
      <c r="K15" s="39"/>
      <c r="L15" s="6"/>
      <c r="M15" s="39"/>
      <c r="N15" s="37">
        <v>3</v>
      </c>
      <c r="O15" s="45">
        <f>SUM(H15+J15+K15+M15+N15)</f>
        <v>53.5</v>
      </c>
      <c r="P15" s="20"/>
      <c r="Q15" s="42"/>
      <c r="R15" s="20" t="s">
        <v>25</v>
      </c>
      <c r="S15" s="42">
        <v>4</v>
      </c>
      <c r="T15" s="20"/>
    </row>
    <row r="16" spans="1:20" s="33" customFormat="1" ht="33" customHeight="1">
      <c r="A16" s="6">
        <v>13</v>
      </c>
      <c r="B16" s="19" t="s">
        <v>34</v>
      </c>
      <c r="C16" s="20">
        <v>604174</v>
      </c>
      <c r="D16" s="20" t="s">
        <v>36</v>
      </c>
      <c r="E16" s="21">
        <v>15</v>
      </c>
      <c r="F16" s="22">
        <v>10</v>
      </c>
      <c r="G16" s="22">
        <v>15</v>
      </c>
      <c r="H16" s="37">
        <f>IF(E16&lt;=10,E16,IF(AND(E16&gt;=10,E16&lt;20),10+(E16-10)*1.5,(((25)+(E16-20)*2))))+IF(E16&lt;10,IF(G16&lt;15,F16/12,((F16+1)/12)),IF(AND(E16&gt;=10,E16&lt;20),IF(G16&lt;15,(F16/12)*1.5,((F16+1)/12)*1.5),IF(G16&lt;15,((F16/12)*2),((F16+1)/12)*2)))</f>
        <v>18.875</v>
      </c>
      <c r="I16" s="29" t="s">
        <v>9</v>
      </c>
      <c r="J16" s="39">
        <v>4</v>
      </c>
      <c r="K16" s="39"/>
      <c r="L16" s="6">
        <v>3</v>
      </c>
      <c r="M16" s="39">
        <v>19</v>
      </c>
      <c r="N16" s="37">
        <v>20</v>
      </c>
      <c r="O16" s="45">
        <f>SUM(H16+J16+K16+M16+N16)</f>
        <v>61.875</v>
      </c>
      <c r="P16" s="20"/>
      <c r="Q16" s="42"/>
      <c r="R16" s="20" t="s">
        <v>25</v>
      </c>
      <c r="S16" s="42">
        <v>4</v>
      </c>
      <c r="T16" s="20"/>
    </row>
    <row r="17" spans="1:20" s="33" customFormat="1" ht="33" customHeight="1">
      <c r="A17" s="6">
        <v>14</v>
      </c>
      <c r="B17" s="19" t="s">
        <v>226</v>
      </c>
      <c r="C17" s="20">
        <v>597795</v>
      </c>
      <c r="D17" s="20" t="s">
        <v>193</v>
      </c>
      <c r="E17" s="21">
        <v>19</v>
      </c>
      <c r="F17" s="22">
        <v>8</v>
      </c>
      <c r="G17" s="22">
        <v>20</v>
      </c>
      <c r="H17" s="37">
        <f>IF(E17&lt;=10,E17,IF(AND(E17&gt;=10,E17&lt;20),10+(E17-10)*1.5,(((25)+(E17-20)*2))))+IF(E17&lt;10,IF(G17&lt;15,F17/12,((F17+1)/12)),IF(AND(E17&gt;=10,E17&lt;20),IF(G17&lt;15,(F17/12)*1.5,((F17+1)/12)*1.5),IF(G17&lt;15,((F17/12)*2),((F17+1)/12)*2)))</f>
        <v>24.625</v>
      </c>
      <c r="I17" s="29" t="s">
        <v>9</v>
      </c>
      <c r="J17" s="39">
        <v>4</v>
      </c>
      <c r="K17" s="39"/>
      <c r="L17" s="6">
        <v>4</v>
      </c>
      <c r="M17" s="39">
        <v>29</v>
      </c>
      <c r="N17" s="37">
        <v>0</v>
      </c>
      <c r="O17" s="45">
        <f>SUM(H17+J17+K17+M17+N17)</f>
        <v>57.625</v>
      </c>
      <c r="P17" s="20" t="s">
        <v>25</v>
      </c>
      <c r="Q17" s="42">
        <v>10</v>
      </c>
      <c r="R17" s="20" t="s">
        <v>25</v>
      </c>
      <c r="S17" s="42">
        <v>4</v>
      </c>
      <c r="T17" s="20"/>
    </row>
    <row r="18" spans="1:20" s="33" customFormat="1" ht="33" customHeight="1">
      <c r="A18" s="6">
        <v>15</v>
      </c>
      <c r="B18" s="19" t="s">
        <v>35</v>
      </c>
      <c r="C18" s="20">
        <v>604158</v>
      </c>
      <c r="D18" s="20" t="s">
        <v>37</v>
      </c>
      <c r="E18" s="21">
        <v>16</v>
      </c>
      <c r="F18" s="22">
        <v>2</v>
      </c>
      <c r="G18" s="22">
        <v>20</v>
      </c>
      <c r="H18" s="37">
        <f>IF(E18&lt;=10,E18,IF(AND(E18&gt;=10,E18&lt;20),10+(E18-10)*1.5,(((25)+(E18-20)*2))))+IF(E18&lt;10,IF(G18&lt;15,F18/12,((F18+1)/12)),IF(AND(E18&gt;=10,E18&lt;20),IF(G18&lt;15,(F18/12)*1.5,((F18+1)/12)*1.5),IF(G18&lt;15,((F18/12)*2),((F18+1)/12)*2)))</f>
        <v>19.375</v>
      </c>
      <c r="I18" s="29" t="s">
        <v>9</v>
      </c>
      <c r="J18" s="39">
        <v>4</v>
      </c>
      <c r="K18" s="39"/>
      <c r="L18" s="6">
        <v>2</v>
      </c>
      <c r="M18" s="39">
        <v>11</v>
      </c>
      <c r="N18" s="37">
        <v>0</v>
      </c>
      <c r="O18" s="45">
        <f>SUM(H18+J18+K18+M18+N18)</f>
        <v>34.375</v>
      </c>
      <c r="P18" s="20"/>
      <c r="Q18" s="42"/>
      <c r="R18" s="20" t="s">
        <v>25</v>
      </c>
      <c r="S18" s="42">
        <v>4</v>
      </c>
      <c r="T18" s="20"/>
    </row>
    <row r="19" spans="1:20" s="33" customFormat="1" ht="33" customHeight="1">
      <c r="A19" s="6">
        <v>16</v>
      </c>
      <c r="B19" s="19" t="s">
        <v>245</v>
      </c>
      <c r="C19" s="20">
        <v>604615</v>
      </c>
      <c r="D19" s="20" t="s">
        <v>246</v>
      </c>
      <c r="E19" s="21">
        <v>16</v>
      </c>
      <c r="F19" s="22">
        <v>0</v>
      </c>
      <c r="G19" s="22">
        <v>7</v>
      </c>
      <c r="H19" s="37">
        <f>IF(E19&lt;=10,E19,IF(AND(E19&gt;=10,E19&lt;20),10+(E19-10)*1.5,(((25)+(E19-20)*2))))+IF(E19&lt;10,IF(G19&lt;15,F19/12,((F19+1)/12)),IF(AND(E19&gt;=10,E19&lt;20),IF(G19&lt;15,(F19/12)*1.5,((F19+1)/12)*1.5),IF(G19&lt;15,((F19/12)*2),((F19+1)/12)*2)))</f>
        <v>19</v>
      </c>
      <c r="I19" s="29" t="s">
        <v>9</v>
      </c>
      <c r="J19" s="39">
        <v>4</v>
      </c>
      <c r="K19" s="39"/>
      <c r="L19" s="6">
        <v>3</v>
      </c>
      <c r="M19" s="39">
        <v>19</v>
      </c>
      <c r="N19" s="37">
        <v>0</v>
      </c>
      <c r="O19" s="45">
        <f>SUM(H19+J19+K19+M19+N19)</f>
        <v>42</v>
      </c>
      <c r="P19" s="20" t="s">
        <v>25</v>
      </c>
      <c r="Q19" s="42">
        <v>10</v>
      </c>
      <c r="R19" s="20" t="s">
        <v>25</v>
      </c>
      <c r="S19" s="42">
        <v>4</v>
      </c>
      <c r="T19" s="20"/>
    </row>
    <row r="20" spans="1:20" s="33" customFormat="1" ht="33" customHeight="1">
      <c r="A20" s="6">
        <v>17</v>
      </c>
      <c r="B20" s="19" t="s">
        <v>350</v>
      </c>
      <c r="C20" s="20">
        <v>594054</v>
      </c>
      <c r="D20" s="20" t="s">
        <v>351</v>
      </c>
      <c r="E20" s="21">
        <v>25</v>
      </c>
      <c r="F20" s="22">
        <v>0</v>
      </c>
      <c r="G20" s="22">
        <v>0</v>
      </c>
      <c r="H20" s="37">
        <f>IF(E20&lt;=10,E20,IF(AND(E20&gt;=10,E20&lt;20),10+(E20-10)*1.5,(((25)+(E20-20)*2))))+IF(E20&lt;10,IF(G20&lt;15,F20/12,((F20+1)/12)),IF(AND(E20&gt;=10,E20&lt;20),IF(G20&lt;15,(F20/12)*1.5,((F20+1)/12)*1.5),IF(G20&lt;15,((F20/12)*2),((F20+1)/12)*2)))</f>
        <v>35</v>
      </c>
      <c r="I20" s="12"/>
      <c r="J20" s="39"/>
      <c r="K20" s="39"/>
      <c r="L20" s="6"/>
      <c r="M20" s="39"/>
      <c r="N20" s="37">
        <v>3</v>
      </c>
      <c r="O20" s="45">
        <f>SUM(H20+J20+K20+M20+N20)</f>
        <v>38</v>
      </c>
      <c r="P20" s="20" t="s">
        <v>69</v>
      </c>
      <c r="Q20" s="42">
        <v>10</v>
      </c>
      <c r="R20" s="20" t="s">
        <v>25</v>
      </c>
      <c r="S20" s="42">
        <v>4</v>
      </c>
      <c r="T20" s="20"/>
    </row>
    <row r="21" spans="1:20" s="33" customFormat="1" ht="33" customHeight="1">
      <c r="A21" s="6">
        <v>18</v>
      </c>
      <c r="B21" s="19" t="s">
        <v>182</v>
      </c>
      <c r="C21" s="20">
        <v>597819</v>
      </c>
      <c r="D21" s="20" t="s">
        <v>183</v>
      </c>
      <c r="E21" s="21">
        <v>18</v>
      </c>
      <c r="F21" s="22">
        <v>1</v>
      </c>
      <c r="G21" s="22">
        <v>7</v>
      </c>
      <c r="H21" s="37">
        <f>IF(E21&lt;=10,E21,IF(AND(E21&gt;=10,E21&lt;20),10+(E21-10)*1.5,(((25)+(E21-20)*2))))+IF(E21&lt;10,IF(G21&lt;15,F21/12,((F21+1)/12)),IF(AND(E21&gt;=10,E21&lt;20),IF(G21&lt;15,(F21/12)*1.5,((F21+1)/12)*1.5),IF(G21&lt;15,((F21/12)*2),((F21+1)/12)*2)))</f>
        <v>22.125</v>
      </c>
      <c r="I21" s="29" t="s">
        <v>9</v>
      </c>
      <c r="J21" s="39">
        <v>4</v>
      </c>
      <c r="K21" s="39"/>
      <c r="L21" s="6"/>
      <c r="M21" s="39"/>
      <c r="N21" s="37">
        <v>0</v>
      </c>
      <c r="O21" s="45">
        <f>SUM(H21+J21+K21+M21+N21)</f>
        <v>26.125</v>
      </c>
      <c r="P21" s="20" t="s">
        <v>25</v>
      </c>
      <c r="Q21" s="42">
        <v>10</v>
      </c>
      <c r="R21" s="20" t="s">
        <v>25</v>
      </c>
      <c r="S21" s="42">
        <v>4</v>
      </c>
      <c r="T21" s="20"/>
    </row>
    <row r="22" spans="1:20" s="33" customFormat="1" ht="33" customHeight="1">
      <c r="A22" s="6">
        <v>19</v>
      </c>
      <c r="B22" s="19" t="s">
        <v>247</v>
      </c>
      <c r="C22" s="20">
        <v>596524</v>
      </c>
      <c r="D22" s="20" t="s">
        <v>248</v>
      </c>
      <c r="E22" s="21">
        <v>18</v>
      </c>
      <c r="F22" s="22">
        <v>3</v>
      </c>
      <c r="G22" s="22">
        <v>8</v>
      </c>
      <c r="H22" s="37">
        <f>IF(E22&lt;=10,E22,IF(AND(E22&gt;=10,E22&lt;20),10+(E22-10)*1.5,(((25)+(E22-20)*2))))+IF(E22&lt;10,IF(G22&lt;15,F22/12,((F22+1)/12)),IF(AND(E22&gt;=10,E22&lt;20),IF(G22&lt;15,(F22/12)*1.5,((F22+1)/12)*1.5),IF(G22&lt;15,((F22/12)*2),((F22+1)/12)*2)))</f>
        <v>22.375</v>
      </c>
      <c r="I22" s="29" t="s">
        <v>9</v>
      </c>
      <c r="J22" s="39">
        <v>4</v>
      </c>
      <c r="K22" s="39"/>
      <c r="L22" s="6">
        <v>2</v>
      </c>
      <c r="M22" s="39">
        <v>11</v>
      </c>
      <c r="N22" s="37">
        <v>0</v>
      </c>
      <c r="O22" s="45">
        <f>SUM(H22+J22+K22+M22+N22)</f>
        <v>37.375</v>
      </c>
      <c r="P22" s="20"/>
      <c r="Q22" s="42"/>
      <c r="R22" s="20"/>
      <c r="S22" s="42"/>
      <c r="T22" s="20"/>
    </row>
    <row r="23" spans="1:20" s="33" customFormat="1" ht="33" customHeight="1">
      <c r="A23" s="6">
        <v>20</v>
      </c>
      <c r="B23" s="19" t="s">
        <v>352</v>
      </c>
      <c r="C23" s="20">
        <v>578123</v>
      </c>
      <c r="D23" s="20" t="s">
        <v>353</v>
      </c>
      <c r="E23" s="21">
        <v>23</v>
      </c>
      <c r="F23" s="22">
        <v>4</v>
      </c>
      <c r="G23" s="22">
        <v>17</v>
      </c>
      <c r="H23" s="37">
        <f>IF(E23&lt;=10,E23,IF(AND(E23&gt;=10,E23&lt;20),10+(E23-10)*1.5,(((25)+(E23-20)*2))))+IF(E23&lt;10,IF(G23&lt;15,F23/12,((F23+1)/12)),IF(AND(E23&gt;=10,E23&lt;20),IF(G23&lt;15,(F23/12)*1.5,((F23+1)/12)*1.5),IF(G23&lt;15,((F23/12)*2),((F23+1)/12)*2)))</f>
        <v>31.833333333333332</v>
      </c>
      <c r="I23" s="12"/>
      <c r="J23" s="39">
        <v>4</v>
      </c>
      <c r="K23" s="39"/>
      <c r="L23" s="6">
        <v>2</v>
      </c>
      <c r="M23" s="39">
        <v>11</v>
      </c>
      <c r="N23" s="37">
        <v>0</v>
      </c>
      <c r="O23" s="45">
        <f>SUM(H23+J23+K23+M23+N23)</f>
        <v>46.83333333333333</v>
      </c>
      <c r="P23" s="20"/>
      <c r="Q23" s="42"/>
      <c r="R23" s="20" t="s">
        <v>25</v>
      </c>
      <c r="S23" s="42">
        <v>4</v>
      </c>
      <c r="T23" s="20"/>
    </row>
    <row r="24" spans="1:20" s="33" customFormat="1" ht="33" customHeight="1">
      <c r="A24" s="6">
        <v>21</v>
      </c>
      <c r="B24" s="19" t="s">
        <v>249</v>
      </c>
      <c r="C24" s="20">
        <v>610084</v>
      </c>
      <c r="D24" s="20" t="s">
        <v>250</v>
      </c>
      <c r="E24" s="21">
        <v>14</v>
      </c>
      <c r="F24" s="22">
        <v>3</v>
      </c>
      <c r="G24" s="22">
        <v>29</v>
      </c>
      <c r="H24" s="37">
        <f>IF(E24&lt;=10,E24,IF(AND(E24&gt;=10,E24&lt;20),10+(E24-10)*1.5,(((25)+(E24-20)*2))))+IF(E24&lt;10,IF(G24&lt;15,F24/12,((F24+1)/12)),IF(AND(E24&gt;=10,E24&lt;20),IF(G24&lt;15,(F24/12)*1.5,((F24+1)/12)*1.5),IF(G24&lt;15,((F24/12)*2),((F24+1)/12)*2)))</f>
        <v>16.5</v>
      </c>
      <c r="I24" s="29" t="s">
        <v>9</v>
      </c>
      <c r="J24" s="39">
        <v>4</v>
      </c>
      <c r="K24" s="39"/>
      <c r="L24" s="6">
        <v>2</v>
      </c>
      <c r="M24" s="39">
        <v>11</v>
      </c>
      <c r="N24" s="37">
        <v>0</v>
      </c>
      <c r="O24" s="45">
        <f>SUM(H24+J24+K24+M24+N24)</f>
        <v>31.5</v>
      </c>
      <c r="P24" s="20" t="s">
        <v>98</v>
      </c>
      <c r="Q24" s="42">
        <v>10</v>
      </c>
      <c r="R24" s="20" t="s">
        <v>62</v>
      </c>
      <c r="S24" s="42">
        <v>4</v>
      </c>
      <c r="T24" s="20" t="s">
        <v>251</v>
      </c>
    </row>
    <row r="25" spans="1:20" s="33" customFormat="1" ht="33" customHeight="1">
      <c r="A25" s="6">
        <v>22</v>
      </c>
      <c r="B25" s="19" t="s">
        <v>38</v>
      </c>
      <c r="C25" s="20">
        <v>602563</v>
      </c>
      <c r="D25" s="20" t="s">
        <v>39</v>
      </c>
      <c r="E25" s="21">
        <v>16</v>
      </c>
      <c r="F25" s="22">
        <v>6</v>
      </c>
      <c r="G25" s="22">
        <v>22</v>
      </c>
      <c r="H25" s="37">
        <f>IF(E25&lt;=10,E25,IF(AND(E25&gt;=10,E25&lt;20),10+(E25-10)*1.5,(((25)+(E25-20)*2))))+IF(E25&lt;10,IF(G25&lt;15,F25/12,((F25+1)/12)),IF(AND(E25&gt;=10,E25&lt;20),IF(G25&lt;15,(F25/12)*1.5,((F25+1)/12)*1.5),IF(G25&lt;15,((F25/12)*2),((F25+1)/12)*2)))</f>
        <v>19.875</v>
      </c>
      <c r="I25" s="29" t="s">
        <v>9</v>
      </c>
      <c r="J25" s="39">
        <v>4</v>
      </c>
      <c r="K25" s="39"/>
      <c r="L25" s="6">
        <v>2</v>
      </c>
      <c r="M25" s="39">
        <v>11</v>
      </c>
      <c r="N25" s="37">
        <v>3</v>
      </c>
      <c r="O25" s="45">
        <v>34.88</v>
      </c>
      <c r="P25" s="20" t="s">
        <v>109</v>
      </c>
      <c r="Q25" s="42">
        <v>10</v>
      </c>
      <c r="R25" s="20" t="s">
        <v>25</v>
      </c>
      <c r="S25" s="42">
        <v>4</v>
      </c>
      <c r="T25" s="20" t="s">
        <v>349</v>
      </c>
    </row>
    <row r="26" spans="1:20" s="33" customFormat="1" ht="33" customHeight="1">
      <c r="A26" s="6">
        <v>23</v>
      </c>
      <c r="B26" s="19" t="s">
        <v>252</v>
      </c>
      <c r="C26" s="20">
        <v>620954</v>
      </c>
      <c r="D26" s="20" t="s">
        <v>253</v>
      </c>
      <c r="E26" s="21">
        <v>10</v>
      </c>
      <c r="F26" s="22">
        <v>6</v>
      </c>
      <c r="G26" s="22">
        <v>22</v>
      </c>
      <c r="H26" s="37">
        <f>IF(E26&lt;=10,E26,IF(AND(E26&gt;=10,E26&lt;20),10+(E26-10)*1.5,(((25)+(E26-20)*2))))+IF(E26&lt;10,IF(G26&lt;15,F26/12,((F26+1)/12)),IF(AND(E26&gt;=10,E26&lt;20),IF(G26&lt;15,(F26/12)*1.5,((F26+1)/12)*1.5),IF(G26&lt;15,((F26/12)*2),((F26+1)/12)*2)))</f>
        <v>10.875</v>
      </c>
      <c r="I26" s="29" t="s">
        <v>9</v>
      </c>
      <c r="J26" s="39">
        <v>4</v>
      </c>
      <c r="K26" s="39"/>
      <c r="L26" s="6">
        <v>3</v>
      </c>
      <c r="M26" s="39">
        <v>19</v>
      </c>
      <c r="N26" s="37">
        <v>0</v>
      </c>
      <c r="O26" s="45">
        <f>SUM(H26+J26+K26+M26+N26)</f>
        <v>33.875</v>
      </c>
      <c r="P26" s="20" t="s">
        <v>25</v>
      </c>
      <c r="Q26" s="42">
        <v>10</v>
      </c>
      <c r="R26" s="20"/>
      <c r="S26" s="42"/>
      <c r="T26" s="20" t="s">
        <v>232</v>
      </c>
    </row>
    <row r="27" spans="1:20" s="33" customFormat="1" ht="33" customHeight="1">
      <c r="A27" s="6">
        <v>24</v>
      </c>
      <c r="B27" s="19" t="s">
        <v>254</v>
      </c>
      <c r="C27" s="20">
        <v>620746</v>
      </c>
      <c r="D27" s="20" t="s">
        <v>255</v>
      </c>
      <c r="E27" s="21">
        <v>10</v>
      </c>
      <c r="F27" s="22">
        <v>6</v>
      </c>
      <c r="G27" s="22">
        <v>22</v>
      </c>
      <c r="H27" s="37">
        <f>IF(E27&lt;=10,E27,IF(AND(E27&gt;=10,E27&lt;20),10+(E27-10)*1.5,(((25)+(E27-20)*2))))+IF(E27&lt;10,IF(G27&lt;15,F27/12,((F27+1)/12)),IF(AND(E27&gt;=10,E27&lt;20),IF(G27&lt;15,(F27/12)*1.5,((F27+1)/12)*1.5),IF(G27&lt;15,((F27/12)*2),((F27+1)/12)*2)))</f>
        <v>10.875</v>
      </c>
      <c r="I27" s="29" t="s">
        <v>9</v>
      </c>
      <c r="J27" s="39">
        <v>4</v>
      </c>
      <c r="K27" s="39"/>
      <c r="L27" s="6">
        <v>2</v>
      </c>
      <c r="M27" s="39">
        <v>11</v>
      </c>
      <c r="N27" s="37">
        <v>0</v>
      </c>
      <c r="O27" s="45">
        <f>SUM(H27+J27+K27+M27+N27)</f>
        <v>25.875</v>
      </c>
      <c r="P27" s="20"/>
      <c r="Q27" s="42"/>
      <c r="R27" s="20" t="s">
        <v>46</v>
      </c>
      <c r="S27" s="42">
        <v>4</v>
      </c>
      <c r="T27" s="20" t="s">
        <v>256</v>
      </c>
    </row>
    <row r="28" spans="1:20" s="33" customFormat="1" ht="33" customHeight="1">
      <c r="A28" s="6">
        <v>25</v>
      </c>
      <c r="B28" s="30" t="s">
        <v>257</v>
      </c>
      <c r="C28" s="20">
        <v>593797</v>
      </c>
      <c r="D28" s="20" t="s">
        <v>258</v>
      </c>
      <c r="E28" s="21">
        <v>18</v>
      </c>
      <c r="F28" s="22">
        <v>0</v>
      </c>
      <c r="G28" s="22">
        <v>28</v>
      </c>
      <c r="H28" s="37">
        <f>IF(E28&lt;=10,E28,IF(AND(E28&gt;=10,E28&lt;20),10+(E28-10)*1.5,(((25)+(E28-20)*2))))+IF(E28&lt;10,IF(G28&lt;15,F28/12,((F28+1)/12)),IF(AND(E28&gt;=10,E28&lt;20),IF(G28&lt;15,(F28/12)*1.5,((F28+1)/12)*1.5),IF(G28&lt;15,((F28/12)*2),((F28+1)/12)*2)))</f>
        <v>22.125</v>
      </c>
      <c r="I28" s="29" t="s">
        <v>9</v>
      </c>
      <c r="J28" s="39">
        <v>4</v>
      </c>
      <c r="K28" s="39"/>
      <c r="L28" s="6">
        <v>2</v>
      </c>
      <c r="M28" s="39">
        <v>11</v>
      </c>
      <c r="N28" s="37">
        <v>0</v>
      </c>
      <c r="O28" s="45">
        <f>SUM(H28+J28+K28+M28+N28)</f>
        <v>37.125</v>
      </c>
      <c r="P28" s="20" t="s">
        <v>25</v>
      </c>
      <c r="Q28" s="42">
        <v>10</v>
      </c>
      <c r="R28" s="20" t="s">
        <v>25</v>
      </c>
      <c r="S28" s="42">
        <v>4</v>
      </c>
      <c r="T28" s="20"/>
    </row>
    <row r="29" spans="1:20" s="33" customFormat="1" ht="33" customHeight="1">
      <c r="A29" s="6">
        <v>26</v>
      </c>
      <c r="B29" s="19" t="s">
        <v>40</v>
      </c>
      <c r="C29" s="20">
        <v>593874</v>
      </c>
      <c r="D29" s="20" t="s">
        <v>41</v>
      </c>
      <c r="E29" s="21">
        <v>18</v>
      </c>
      <c r="F29" s="22">
        <v>4</v>
      </c>
      <c r="G29" s="22">
        <v>8</v>
      </c>
      <c r="H29" s="37">
        <f>IF(E29&lt;=10,E29,IF(AND(E29&gt;=10,E29&lt;20),10+(E29-10)*1.5,(((25)+(E29-20)*2))))+IF(E29&lt;10,IF(G29&lt;15,F29/12,((F29+1)/12)),IF(AND(E29&gt;=10,E29&lt;20),IF(G29&lt;15,(F29/12)*1.5,((F29+1)/12)*1.5),IF(G29&lt;15,((F29/12)*2),((F29+1)/12)*2)))</f>
        <v>22.5</v>
      </c>
      <c r="I29" s="29" t="s">
        <v>9</v>
      </c>
      <c r="J29" s="39">
        <v>4</v>
      </c>
      <c r="K29" s="39"/>
      <c r="L29" s="6">
        <v>1</v>
      </c>
      <c r="M29" s="39">
        <v>5</v>
      </c>
      <c r="N29" s="37">
        <v>0</v>
      </c>
      <c r="O29" s="45">
        <f>SUM(H29+J29+K29+M29+N29)</f>
        <v>31.5</v>
      </c>
      <c r="P29" s="20" t="s">
        <v>25</v>
      </c>
      <c r="Q29" s="42">
        <v>10</v>
      </c>
      <c r="R29" s="20" t="s">
        <v>25</v>
      </c>
      <c r="S29" s="42">
        <v>4</v>
      </c>
      <c r="T29" s="20"/>
    </row>
    <row r="30" spans="1:20" s="33" customFormat="1" ht="33" customHeight="1">
      <c r="A30" s="6">
        <v>27</v>
      </c>
      <c r="B30" s="19" t="s">
        <v>42</v>
      </c>
      <c r="C30" s="20">
        <v>597914</v>
      </c>
      <c r="D30" s="20" t="s">
        <v>43</v>
      </c>
      <c r="E30" s="21">
        <v>19</v>
      </c>
      <c r="F30" s="22">
        <v>4</v>
      </c>
      <c r="G30" s="22">
        <v>15</v>
      </c>
      <c r="H30" s="37">
        <f>IF(E30&lt;=10,E30,IF(AND(E30&gt;=10,E30&lt;20),10+(E30-10)*1.5,(((25)+(E30-20)*2))))+IF(E30&lt;10,IF(G30&lt;15,F30/12,((F30+1)/12)),IF(AND(E30&gt;=10,E30&lt;20),IF(G30&lt;15,(F30/12)*1.5,((F30+1)/12)*1.5),IF(G30&lt;15,((F30/12)*2),((F30+1)/12)*2)))</f>
        <v>24.125</v>
      </c>
      <c r="I30" s="29" t="s">
        <v>9</v>
      </c>
      <c r="J30" s="39">
        <v>4</v>
      </c>
      <c r="K30" s="39"/>
      <c r="L30" s="6"/>
      <c r="M30" s="39"/>
      <c r="N30" s="37">
        <v>0</v>
      </c>
      <c r="O30" s="45">
        <f>SUM(H30+J30+K30+M30+N30)</f>
        <v>28.125</v>
      </c>
      <c r="P30" s="20"/>
      <c r="Q30" s="42"/>
      <c r="R30" s="20" t="s">
        <v>25</v>
      </c>
      <c r="S30" s="42">
        <v>4</v>
      </c>
      <c r="T30" s="20"/>
    </row>
    <row r="31" spans="1:20" s="33" customFormat="1" ht="33" customHeight="1">
      <c r="A31" s="6">
        <v>28</v>
      </c>
      <c r="B31" s="19" t="s">
        <v>44</v>
      </c>
      <c r="C31" s="20">
        <v>571500</v>
      </c>
      <c r="D31" s="20" t="s">
        <v>23</v>
      </c>
      <c r="E31" s="21">
        <v>26</v>
      </c>
      <c r="F31" s="22">
        <v>5</v>
      </c>
      <c r="G31" s="22">
        <v>11</v>
      </c>
      <c r="H31" s="37">
        <f>IF(E31&lt;=10,E31,IF(AND(E31&gt;=10,E31&lt;20),10+(E31-10)*1.5,(((25)+(E31-20)*2))))+IF(E31&lt;10,IF(G31&lt;15,F31/12,((F31+1)/12)),IF(AND(E31&gt;=10,E31&lt;20),IF(G31&lt;15,(F31/12)*1.5,((F31+1)/12)*1.5),IF(G31&lt;15,((F31/12)*2),((F31+1)/12)*2)))</f>
        <v>37.833333333333336</v>
      </c>
      <c r="I31" s="29" t="s">
        <v>9</v>
      </c>
      <c r="J31" s="39">
        <v>4</v>
      </c>
      <c r="K31" s="39"/>
      <c r="L31" s="6"/>
      <c r="M31" s="39"/>
      <c r="N31" s="37">
        <v>0</v>
      </c>
      <c r="O31" s="45">
        <f>SUM(H31+J31+K31+M31+N31)</f>
        <v>41.833333333333336</v>
      </c>
      <c r="P31" s="20"/>
      <c r="Q31" s="42"/>
      <c r="R31" s="20"/>
      <c r="S31" s="42"/>
      <c r="T31" s="20"/>
    </row>
    <row r="32" spans="1:20" s="33" customFormat="1" ht="33" customHeight="1">
      <c r="A32" s="6">
        <v>29</v>
      </c>
      <c r="B32" s="19" t="s">
        <v>259</v>
      </c>
      <c r="C32" s="20">
        <v>597920</v>
      </c>
      <c r="D32" s="20" t="s">
        <v>253</v>
      </c>
      <c r="E32" s="21">
        <v>18</v>
      </c>
      <c r="F32" s="22">
        <v>1</v>
      </c>
      <c r="G32" s="22">
        <v>11</v>
      </c>
      <c r="H32" s="37">
        <f>IF(E32&lt;=10,E32,IF(AND(E32&gt;=10,E32&lt;20),10+(E32-10)*1.5,(((25)+(E32-20)*2))))+IF(E32&lt;10,IF(G32&lt;15,F32/12,((F32+1)/12)),IF(AND(E32&gt;=10,E32&lt;20),IF(G32&lt;15,(F32/12)*1.5,((F32+1)/12)*1.5),IF(G32&lt;15,((F32/12)*2),((F32+1)/12)*2)))</f>
        <v>22.125</v>
      </c>
      <c r="I32" s="29" t="s">
        <v>9</v>
      </c>
      <c r="J32" s="39">
        <v>4</v>
      </c>
      <c r="K32" s="39"/>
      <c r="L32" s="6">
        <v>3</v>
      </c>
      <c r="M32" s="39">
        <v>19</v>
      </c>
      <c r="N32" s="37">
        <v>0</v>
      </c>
      <c r="O32" s="45">
        <f>SUM(H32+J32+K32+M32+N32)</f>
        <v>45.125</v>
      </c>
      <c r="P32" s="20" t="s">
        <v>196</v>
      </c>
      <c r="Q32" s="42">
        <v>10</v>
      </c>
      <c r="R32" s="20" t="s">
        <v>69</v>
      </c>
      <c r="S32" s="42">
        <v>4</v>
      </c>
      <c r="T32" s="20"/>
    </row>
    <row r="33" spans="1:20" s="33" customFormat="1" ht="31.5" customHeight="1">
      <c r="A33" s="6">
        <v>30</v>
      </c>
      <c r="B33" s="19" t="s">
        <v>233</v>
      </c>
      <c r="C33" s="20">
        <v>591155</v>
      </c>
      <c r="D33" s="20" t="s">
        <v>45</v>
      </c>
      <c r="E33" s="21">
        <v>19</v>
      </c>
      <c r="F33" s="22">
        <v>2</v>
      </c>
      <c r="G33" s="22">
        <v>8</v>
      </c>
      <c r="H33" s="37">
        <f>IF(E33&lt;=10,E33,IF(AND(E33&gt;=10,E33&lt;20),10+(E33-10)*1.5,(((25)+(E33-20)*2))))+IF(E33&lt;10,IF(G33&lt;15,F33/12,((F33+1)/12)),IF(AND(E33&gt;=10,E33&lt;20),IF(G33&lt;15,(F33/12)*1.5,((F33+1)/12)*1.5),IF(G33&lt;15,((F33/12)*2),((F33+1)/12)*2)))</f>
        <v>23.75</v>
      </c>
      <c r="I33" s="29" t="s">
        <v>9</v>
      </c>
      <c r="J33" s="39">
        <v>4</v>
      </c>
      <c r="K33" s="39"/>
      <c r="L33" s="6"/>
      <c r="M33" s="39"/>
      <c r="N33" s="37">
        <v>0</v>
      </c>
      <c r="O33" s="45">
        <f>SUM(H33+J33+K33+M33+N33)</f>
        <v>27.75</v>
      </c>
      <c r="P33" s="20"/>
      <c r="Q33" s="42"/>
      <c r="R33" s="20" t="s">
        <v>46</v>
      </c>
      <c r="S33" s="42">
        <v>4</v>
      </c>
      <c r="T33" s="20"/>
    </row>
    <row r="34" spans="1:20" s="33" customFormat="1" ht="33" customHeight="1">
      <c r="A34" s="6">
        <v>31</v>
      </c>
      <c r="B34" s="19" t="s">
        <v>47</v>
      </c>
      <c r="C34" s="20">
        <v>579773</v>
      </c>
      <c r="D34" s="20" t="s">
        <v>48</v>
      </c>
      <c r="E34" s="21">
        <v>22</v>
      </c>
      <c r="F34" s="22">
        <v>0</v>
      </c>
      <c r="G34" s="22">
        <v>8</v>
      </c>
      <c r="H34" s="37">
        <f>IF(E34&lt;=10,E34,IF(AND(E34&gt;=10,E34&lt;20),10+(E34-10)*1.5,(((25)+(E34-20)*2))))+IF(E34&lt;10,IF(G34&lt;15,F34/12,((F34+1)/12)),IF(AND(E34&gt;=10,E34&lt;20),IF(G34&lt;15,(F34/12)*1.5,((F34+1)/12)*1.5),IF(G34&lt;15,((F34/12)*2),((F34+1)/12)*2)))</f>
        <v>29</v>
      </c>
      <c r="I34" s="29" t="s">
        <v>9</v>
      </c>
      <c r="J34" s="39">
        <v>4</v>
      </c>
      <c r="K34" s="39"/>
      <c r="L34" s="6">
        <v>2</v>
      </c>
      <c r="M34" s="39">
        <v>11</v>
      </c>
      <c r="N34" s="37">
        <v>0</v>
      </c>
      <c r="O34" s="45">
        <f>SUM(H34+J34+K34+M34+N34)</f>
        <v>44</v>
      </c>
      <c r="P34" s="20" t="s">
        <v>25</v>
      </c>
      <c r="Q34" s="42">
        <v>10</v>
      </c>
      <c r="R34" s="20" t="s">
        <v>25</v>
      </c>
      <c r="S34" s="42">
        <v>4</v>
      </c>
      <c r="T34" s="20"/>
    </row>
    <row r="35" spans="1:20" s="33" customFormat="1" ht="33" customHeight="1">
      <c r="A35" s="6">
        <v>32</v>
      </c>
      <c r="B35" s="19" t="s">
        <v>260</v>
      </c>
      <c r="C35" s="20">
        <v>701713</v>
      </c>
      <c r="D35" s="20" t="s">
        <v>261</v>
      </c>
      <c r="E35" s="21">
        <v>9</v>
      </c>
      <c r="F35" s="22">
        <v>7</v>
      </c>
      <c r="G35" s="22">
        <v>13</v>
      </c>
      <c r="H35" s="37">
        <f>IF(E35&lt;=10,E35,IF(AND(E35&gt;=10,E35&lt;20),10+(E35-10)*1.5,(((25)+(E35-20)*2))))+IF(E35&lt;10,IF(G35&lt;15,F35/12,((F35+1)/12)),IF(AND(E35&gt;=10,E35&lt;20),IF(G35&lt;15,(F35/12)*1.5,((F35+1)/12)*1.5),IF(G35&lt;15,((F35/12)*2),((F35+1)/12)*2)))</f>
        <v>9.583333333333334</v>
      </c>
      <c r="I35" s="29" t="s">
        <v>9</v>
      </c>
      <c r="J35" s="39">
        <v>4</v>
      </c>
      <c r="K35" s="39"/>
      <c r="L35" s="6"/>
      <c r="M35" s="39"/>
      <c r="N35" s="37">
        <v>0</v>
      </c>
      <c r="O35" s="45">
        <f>SUM(H35+J35+K35+M35+N35)</f>
        <v>13.583333333333334</v>
      </c>
      <c r="P35" s="20" t="s">
        <v>25</v>
      </c>
      <c r="Q35" s="42">
        <v>10</v>
      </c>
      <c r="R35" s="20"/>
      <c r="S35" s="42"/>
      <c r="T35" s="20" t="s">
        <v>232</v>
      </c>
    </row>
    <row r="36" spans="1:20" s="33" customFormat="1" ht="33" customHeight="1">
      <c r="A36" s="6">
        <v>33</v>
      </c>
      <c r="B36" s="19" t="s">
        <v>49</v>
      </c>
      <c r="C36" s="20">
        <v>570613</v>
      </c>
      <c r="D36" s="20" t="s">
        <v>50</v>
      </c>
      <c r="E36" s="21">
        <v>28</v>
      </c>
      <c r="F36" s="22">
        <v>5</v>
      </c>
      <c r="G36" s="22">
        <v>6</v>
      </c>
      <c r="H36" s="37">
        <f>IF(E36&lt;=10,E36,IF(AND(E36&gt;=10,E36&lt;20),10+(E36-10)*1.5,(((25)+(E36-20)*2))))+IF(E36&lt;10,IF(G36&lt;15,F36/12,((F36+1)/12)),IF(AND(E36&gt;=10,E36&lt;20),IF(G36&lt;15,(F36/12)*1.5,((F36+1)/12)*1.5),IF(G36&lt;15,((F36/12)*2),((F36+1)/12)*2)))</f>
        <v>41.833333333333336</v>
      </c>
      <c r="I36" s="29" t="s">
        <v>9</v>
      </c>
      <c r="J36" s="39">
        <v>4</v>
      </c>
      <c r="K36" s="39"/>
      <c r="L36" s="6">
        <v>2</v>
      </c>
      <c r="M36" s="39">
        <v>11</v>
      </c>
      <c r="N36" s="37">
        <v>0</v>
      </c>
      <c r="O36" s="45">
        <f>SUM(H36+J36+K36+M36+N36)</f>
        <v>56.833333333333336</v>
      </c>
      <c r="P36" s="20" t="s">
        <v>25</v>
      </c>
      <c r="Q36" s="42">
        <v>10</v>
      </c>
      <c r="R36" s="20" t="s">
        <v>25</v>
      </c>
      <c r="S36" s="42">
        <v>4</v>
      </c>
      <c r="T36" s="20"/>
    </row>
    <row r="37" spans="1:20" s="33" customFormat="1" ht="33" customHeight="1">
      <c r="A37" s="6">
        <v>34</v>
      </c>
      <c r="B37" s="19" t="s">
        <v>184</v>
      </c>
      <c r="C37" s="20">
        <v>593576</v>
      </c>
      <c r="D37" s="20" t="s">
        <v>63</v>
      </c>
      <c r="E37" s="21">
        <v>19</v>
      </c>
      <c r="F37" s="22">
        <v>1</v>
      </c>
      <c r="G37" s="22">
        <v>28</v>
      </c>
      <c r="H37" s="37">
        <f>IF(E37&lt;=10,E37,IF(AND(E37&gt;=10,E37&lt;20),10+(E37-10)*1.5,(((25)+(E37-20)*2))))+IF(E37&lt;10,IF(G37&lt;15,F37/12,((F37+1)/12)),IF(AND(E37&gt;=10,E37&lt;20),IF(G37&lt;15,(F37/12)*1.5,((F37+1)/12)*1.5),IF(G37&lt;15,((F37/12)*2),((F37+1)/12)*2)))</f>
        <v>23.75</v>
      </c>
      <c r="I37" s="29" t="s">
        <v>9</v>
      </c>
      <c r="J37" s="39">
        <v>4</v>
      </c>
      <c r="K37" s="39"/>
      <c r="L37" s="6">
        <v>2</v>
      </c>
      <c r="M37" s="39">
        <v>11</v>
      </c>
      <c r="N37" s="37">
        <v>0</v>
      </c>
      <c r="O37" s="45">
        <f>SUM(H37+J37+K37+M37+N37)</f>
        <v>38.75</v>
      </c>
      <c r="P37" s="20"/>
      <c r="Q37" s="42"/>
      <c r="R37" s="20" t="s">
        <v>25</v>
      </c>
      <c r="S37" s="42">
        <v>4</v>
      </c>
      <c r="T37" s="20"/>
    </row>
    <row r="38" spans="1:20" s="33" customFormat="1" ht="33" customHeight="1">
      <c r="A38" s="6">
        <v>35</v>
      </c>
      <c r="B38" s="19" t="s">
        <v>225</v>
      </c>
      <c r="C38" s="20">
        <v>563900</v>
      </c>
      <c r="D38" s="20" t="s">
        <v>234</v>
      </c>
      <c r="E38" s="21">
        <v>30</v>
      </c>
      <c r="F38" s="22">
        <v>3</v>
      </c>
      <c r="G38" s="22">
        <v>14</v>
      </c>
      <c r="H38" s="37">
        <f>IF(E38&lt;=10,E38,IF(AND(E38&gt;=10,E38&lt;20),10+(E38-10)*1.5,(((25)+(E38-20)*2))))+IF(E38&lt;10,IF(G38&lt;15,F38/12,((F38+1)/12)),IF(AND(E38&gt;=10,E38&lt;20),IF(G38&lt;15,(F38/12)*1.5,((F38+1)/12)*1.5),IF(G38&lt;15,((F38/12)*2),((F38+1)/12)*2)))</f>
        <v>45.5</v>
      </c>
      <c r="I38" s="29" t="s">
        <v>9</v>
      </c>
      <c r="J38" s="39">
        <v>4</v>
      </c>
      <c r="K38" s="39"/>
      <c r="L38" s="6">
        <v>1</v>
      </c>
      <c r="M38" s="39">
        <v>5</v>
      </c>
      <c r="N38" s="37">
        <v>0</v>
      </c>
      <c r="O38" s="45">
        <f>SUM(H38+J38+K38+M38+N38)</f>
        <v>54.5</v>
      </c>
      <c r="P38" s="20" t="s">
        <v>46</v>
      </c>
      <c r="Q38" s="42">
        <v>10</v>
      </c>
      <c r="R38" s="20" t="s">
        <v>46</v>
      </c>
      <c r="S38" s="42">
        <v>4</v>
      </c>
      <c r="T38" s="20"/>
    </row>
    <row r="39" spans="1:20" s="33" customFormat="1" ht="33" customHeight="1">
      <c r="A39" s="6">
        <v>36</v>
      </c>
      <c r="B39" s="19" t="s">
        <v>262</v>
      </c>
      <c r="C39" s="20">
        <v>617489</v>
      </c>
      <c r="D39" s="20" t="s">
        <v>263</v>
      </c>
      <c r="E39" s="21">
        <v>11</v>
      </c>
      <c r="F39" s="22">
        <v>7</v>
      </c>
      <c r="G39" s="22">
        <v>18</v>
      </c>
      <c r="H39" s="37">
        <f>IF(E39&lt;=10,E39,IF(AND(E39&gt;=10,E39&lt;20),10+(E39-10)*1.5,(((25)+(E39-20)*2))))+IF(E39&lt;10,IF(G39&lt;15,F39/12,((F39+1)/12)),IF(AND(E39&gt;=10,E39&lt;20),IF(G39&lt;15,(F39/12)*1.5,((F39+1)/12)*1.5),IF(G39&lt;15,((F39/12)*2),((F39+1)/12)*2)))</f>
        <v>12.5</v>
      </c>
      <c r="I39" s="29" t="s">
        <v>9</v>
      </c>
      <c r="J39" s="39">
        <v>4</v>
      </c>
      <c r="K39" s="39"/>
      <c r="L39" s="6">
        <v>3</v>
      </c>
      <c r="M39" s="39">
        <v>19</v>
      </c>
      <c r="N39" s="37">
        <v>0</v>
      </c>
      <c r="O39" s="45">
        <f>SUM(H39+J39+K39+M39+N39)</f>
        <v>35.5</v>
      </c>
      <c r="P39" s="20" t="s">
        <v>98</v>
      </c>
      <c r="Q39" s="42">
        <v>10</v>
      </c>
      <c r="R39" s="20" t="s">
        <v>98</v>
      </c>
      <c r="S39" s="42">
        <v>4</v>
      </c>
      <c r="T39" s="20" t="s">
        <v>232</v>
      </c>
    </row>
    <row r="40" spans="1:20" s="33" customFormat="1" ht="33" customHeight="1">
      <c r="A40" s="6">
        <v>37</v>
      </c>
      <c r="B40" s="19" t="s">
        <v>185</v>
      </c>
      <c r="C40" s="20">
        <v>594161</v>
      </c>
      <c r="D40" s="20" t="s">
        <v>37</v>
      </c>
      <c r="E40" s="21">
        <v>18</v>
      </c>
      <c r="F40" s="22">
        <v>6</v>
      </c>
      <c r="G40" s="22">
        <v>4</v>
      </c>
      <c r="H40" s="37">
        <f>IF(E40&lt;=10,E40,IF(AND(E40&gt;=10,E40&lt;20),10+(E40-10)*1.5,(((25)+(E40-20)*2))))+IF(E40&lt;10,IF(G40&lt;15,F40/12,((F40+1)/12)),IF(AND(E40&gt;=10,E40&lt;20),IF(G40&lt;15,(F40/12)*1.5,((F40+1)/12)*1.5),IF(G40&lt;15,((F40/12)*2),((F40+1)/12)*2)))</f>
        <v>22.75</v>
      </c>
      <c r="I40" s="29" t="s">
        <v>9</v>
      </c>
      <c r="J40" s="39"/>
      <c r="K40" s="39"/>
      <c r="L40" s="6"/>
      <c r="M40" s="39"/>
      <c r="N40" s="37">
        <v>0</v>
      </c>
      <c r="O40" s="45">
        <f>SUM(H40+J40+K40+M40+N40)</f>
        <v>22.75</v>
      </c>
      <c r="P40" s="20"/>
      <c r="Q40" s="42"/>
      <c r="R40" s="20" t="s">
        <v>69</v>
      </c>
      <c r="S40" s="42">
        <v>4</v>
      </c>
      <c r="T40" s="20"/>
    </row>
    <row r="41" spans="1:20" s="33" customFormat="1" ht="33" customHeight="1">
      <c r="A41" s="6">
        <v>38</v>
      </c>
      <c r="B41" s="19" t="s">
        <v>51</v>
      </c>
      <c r="C41" s="20">
        <v>598020</v>
      </c>
      <c r="D41" s="20" t="s">
        <v>52</v>
      </c>
      <c r="E41" s="21">
        <v>18</v>
      </c>
      <c r="F41" s="22">
        <v>1</v>
      </c>
      <c r="G41" s="22">
        <v>25</v>
      </c>
      <c r="H41" s="37">
        <f>IF(E41&lt;=10,E41,IF(AND(E41&gt;=10,E41&lt;20),10+(E41-10)*1.5,(((25)+(E41-20)*2))))+IF(E41&lt;10,IF(G41&lt;15,F41/12,((F41+1)/12)),IF(AND(E41&gt;=10,E41&lt;20),IF(G41&lt;15,(F41/12)*1.5,((F41+1)/12)*1.5),IF(G41&lt;15,((F41/12)*2),((F41+1)/12)*2)))</f>
        <v>22.25</v>
      </c>
      <c r="I41" s="29" t="s">
        <v>9</v>
      </c>
      <c r="J41" s="39">
        <v>4</v>
      </c>
      <c r="K41" s="39"/>
      <c r="L41" s="6">
        <v>2</v>
      </c>
      <c r="M41" s="39">
        <v>11</v>
      </c>
      <c r="N41" s="37">
        <v>0</v>
      </c>
      <c r="O41" s="45">
        <f>SUM(H41+J41+K41+M41+N41)</f>
        <v>37.25</v>
      </c>
      <c r="P41" s="20" t="s">
        <v>25</v>
      </c>
      <c r="Q41" s="42">
        <v>10</v>
      </c>
      <c r="R41" s="20"/>
      <c r="S41" s="42"/>
      <c r="T41" s="20"/>
    </row>
    <row r="42" spans="1:20" s="33" customFormat="1" ht="33" customHeight="1">
      <c r="A42" s="6">
        <v>39</v>
      </c>
      <c r="B42" s="19" t="s">
        <v>53</v>
      </c>
      <c r="C42" s="20">
        <v>598049</v>
      </c>
      <c r="D42" s="20" t="s">
        <v>235</v>
      </c>
      <c r="E42" s="21">
        <v>18</v>
      </c>
      <c r="F42" s="22">
        <v>2</v>
      </c>
      <c r="G42" s="22">
        <v>25</v>
      </c>
      <c r="H42" s="37">
        <f>IF(E42&lt;=10,E42,IF(AND(E42&gt;=10,E42&lt;20),10+(E42-10)*1.5,(((25)+(E42-20)*2))))+IF(E42&lt;10,IF(G42&lt;15,F42/12,((F42+1)/12)),IF(AND(E42&gt;=10,E42&lt;20),IF(G42&lt;15,(F42/12)*1.5,((F42+1)/12)*1.5),IF(G42&lt;15,((F42/12)*2),((F42+1)/12)*2)))</f>
        <v>22.375</v>
      </c>
      <c r="I42" s="29" t="s">
        <v>9</v>
      </c>
      <c r="J42" s="39">
        <v>4</v>
      </c>
      <c r="K42" s="39"/>
      <c r="L42" s="6">
        <v>2</v>
      </c>
      <c r="M42" s="39">
        <v>11</v>
      </c>
      <c r="N42" s="37">
        <v>0</v>
      </c>
      <c r="O42" s="45">
        <f>SUM(H42+J42+K42+M42+N42)</f>
        <v>37.375</v>
      </c>
      <c r="P42" s="20" t="s">
        <v>25</v>
      </c>
      <c r="Q42" s="42">
        <v>10</v>
      </c>
      <c r="R42" s="20" t="s">
        <v>25</v>
      </c>
      <c r="S42" s="42">
        <v>4</v>
      </c>
      <c r="T42" s="20"/>
    </row>
    <row r="43" spans="1:20" s="33" customFormat="1" ht="33" customHeight="1">
      <c r="A43" s="6">
        <v>40</v>
      </c>
      <c r="B43" s="19" t="s">
        <v>264</v>
      </c>
      <c r="C43" s="20">
        <v>620759</v>
      </c>
      <c r="D43" s="20" t="s">
        <v>265</v>
      </c>
      <c r="E43" s="21">
        <v>10</v>
      </c>
      <c r="F43" s="22">
        <v>6</v>
      </c>
      <c r="G43" s="22">
        <v>22</v>
      </c>
      <c r="H43" s="37">
        <f>IF(E43&lt;=10,E43,IF(AND(E43&gt;=10,E43&lt;20),10+(E43-10)*1.5,(((25)+(E43-20)*2))))+IF(E43&lt;10,IF(G43&lt;15,F43/12,((F43+1)/12)),IF(AND(E43&gt;=10,E43&lt;20),IF(G43&lt;15,(F43/12)*1.5,((F43+1)/12)*1.5),IF(G43&lt;15,((F43/12)*2),((F43+1)/12)*2)))</f>
        <v>10.875</v>
      </c>
      <c r="I43" s="29" t="s">
        <v>9</v>
      </c>
      <c r="J43" s="39">
        <v>4</v>
      </c>
      <c r="K43" s="39"/>
      <c r="L43" s="6">
        <v>3</v>
      </c>
      <c r="M43" s="39">
        <v>19</v>
      </c>
      <c r="N43" s="37">
        <v>0</v>
      </c>
      <c r="O43" s="45">
        <f>SUM(H43+J43+K43+M43+N43)</f>
        <v>33.875</v>
      </c>
      <c r="P43" s="20" t="s">
        <v>25</v>
      </c>
      <c r="Q43" s="42">
        <v>10</v>
      </c>
      <c r="R43" s="20" t="s">
        <v>25</v>
      </c>
      <c r="S43" s="42">
        <v>4</v>
      </c>
      <c r="T43" s="20" t="s">
        <v>232</v>
      </c>
    </row>
    <row r="44" spans="1:20" s="33" customFormat="1" ht="33" customHeight="1">
      <c r="A44" s="6">
        <v>41</v>
      </c>
      <c r="B44" s="19" t="s">
        <v>187</v>
      </c>
      <c r="C44" s="20">
        <v>605046</v>
      </c>
      <c r="D44" s="20" t="s">
        <v>188</v>
      </c>
      <c r="E44" s="21">
        <v>15</v>
      </c>
      <c r="F44" s="22">
        <v>11</v>
      </c>
      <c r="G44" s="22">
        <v>25</v>
      </c>
      <c r="H44" s="37">
        <f>IF(E44&lt;=10,E44,IF(AND(E44&gt;=10,E44&lt;20),10+(E44-10)*1.5,(((25)+(E44-20)*2))))+IF(E44&lt;10,IF(G44&lt;15,F44/12,((F44+1)/12)),IF(AND(E44&gt;=10,E44&lt;20),IF(G44&lt;15,(F44/12)*1.5,((F44+1)/12)*1.5),IF(G44&lt;15,((F44/12)*2),((F44+1)/12)*2)))</f>
        <v>19</v>
      </c>
      <c r="I44" s="29" t="s">
        <v>9</v>
      </c>
      <c r="J44" s="39">
        <v>4</v>
      </c>
      <c r="K44" s="39"/>
      <c r="L44" s="6">
        <v>1</v>
      </c>
      <c r="M44" s="39">
        <v>5</v>
      </c>
      <c r="N44" s="37">
        <v>6</v>
      </c>
      <c r="O44" s="45">
        <f>SUM(H44+J44+K44+M44+N44)</f>
        <v>34</v>
      </c>
      <c r="P44" s="20" t="s">
        <v>25</v>
      </c>
      <c r="Q44" s="42">
        <v>10</v>
      </c>
      <c r="R44" s="20" t="s">
        <v>25</v>
      </c>
      <c r="S44" s="42">
        <v>4</v>
      </c>
      <c r="T44" s="20"/>
    </row>
    <row r="45" spans="1:20" s="33" customFormat="1" ht="33" customHeight="1">
      <c r="A45" s="6">
        <v>42</v>
      </c>
      <c r="B45" s="19" t="s">
        <v>266</v>
      </c>
      <c r="C45" s="20">
        <v>614900</v>
      </c>
      <c r="D45" s="20" t="s">
        <v>267</v>
      </c>
      <c r="E45" s="21">
        <v>11</v>
      </c>
      <c r="F45" s="22">
        <v>7</v>
      </c>
      <c r="G45" s="22">
        <v>21</v>
      </c>
      <c r="H45" s="37">
        <f>IF(E45&lt;=10,E45,IF(AND(E45&gt;=10,E45&lt;20),10+(E45-10)*1.5,(((25)+(E45-20)*2))))+IF(E45&lt;10,IF(G45&lt;15,F45/12,((F45+1)/12)),IF(AND(E45&gt;=10,E45&lt;20),IF(G45&lt;15,(F45/12)*1.5,((F45+1)/12)*1.5),IF(G45&lt;15,((F45/12)*2),((F45+1)/12)*2)))</f>
        <v>12.5</v>
      </c>
      <c r="I45" s="29" t="s">
        <v>9</v>
      </c>
      <c r="J45" s="39">
        <v>4</v>
      </c>
      <c r="K45" s="39"/>
      <c r="L45" s="6">
        <v>2</v>
      </c>
      <c r="M45" s="39">
        <v>11</v>
      </c>
      <c r="N45" s="37">
        <v>0</v>
      </c>
      <c r="O45" s="45">
        <f>SUM(H45+J45+K45+M45+N45)</f>
        <v>27.5</v>
      </c>
      <c r="P45" s="20" t="s">
        <v>268</v>
      </c>
      <c r="Q45" s="42">
        <v>10</v>
      </c>
      <c r="R45" s="20" t="s">
        <v>25</v>
      </c>
      <c r="S45" s="42">
        <v>4</v>
      </c>
      <c r="T45" s="20" t="s">
        <v>232</v>
      </c>
    </row>
    <row r="46" spans="1:20" s="33" customFormat="1" ht="33" customHeight="1">
      <c r="A46" s="6">
        <v>43</v>
      </c>
      <c r="B46" s="19" t="s">
        <v>55</v>
      </c>
      <c r="C46" s="20">
        <v>556073</v>
      </c>
      <c r="D46" s="20" t="s">
        <v>59</v>
      </c>
      <c r="E46" s="21">
        <v>33</v>
      </c>
      <c r="F46" s="22">
        <v>5</v>
      </c>
      <c r="G46" s="22">
        <v>15</v>
      </c>
      <c r="H46" s="37">
        <f>IF(E46&lt;=10,E46,IF(AND(E46&gt;=10,E46&lt;20),10+(E46-10)*1.5,(((25)+(E46-20)*2))))+IF(E46&lt;10,IF(G46&lt;15,F46/12,((F46+1)/12)),IF(AND(E46&gt;=10,E46&lt;20),IF(G46&lt;15,(F46/12)*1.5,((F46+1)/12)*1.5),IF(G46&lt;15,((F46/12)*2),((F46+1)/12)*2)))</f>
        <v>52</v>
      </c>
      <c r="I46" s="29" t="s">
        <v>9</v>
      </c>
      <c r="J46" s="39">
        <v>4</v>
      </c>
      <c r="K46" s="39"/>
      <c r="L46" s="6"/>
      <c r="M46" s="39"/>
      <c r="N46" s="37">
        <v>20</v>
      </c>
      <c r="O46" s="45">
        <f>SUM(H46+J46+K46+M46+N46)</f>
        <v>76</v>
      </c>
      <c r="P46" s="20"/>
      <c r="Q46" s="42"/>
      <c r="R46" s="20" t="s">
        <v>25</v>
      </c>
      <c r="S46" s="42">
        <v>4</v>
      </c>
      <c r="T46" s="20"/>
    </row>
    <row r="47" spans="1:20" s="33" customFormat="1" ht="30.75" customHeight="1">
      <c r="A47" s="6">
        <v>44</v>
      </c>
      <c r="B47" s="19" t="s">
        <v>56</v>
      </c>
      <c r="C47" s="20">
        <v>613465</v>
      </c>
      <c r="D47" s="20" t="s">
        <v>58</v>
      </c>
      <c r="E47" s="21">
        <v>13</v>
      </c>
      <c r="F47" s="22">
        <v>4</v>
      </c>
      <c r="G47" s="22">
        <v>0</v>
      </c>
      <c r="H47" s="37">
        <f>IF(E47&lt;=10,E47,IF(AND(E47&gt;=10,E47&lt;20),10+(E47-10)*1.5,(((25)+(E47-20)*2))))+IF(E47&lt;10,IF(G47&lt;15,F47/12,((F47+1)/12)),IF(AND(E47&gt;=10,E47&lt;20),IF(G47&lt;15,(F47/12)*1.5,((F47+1)/12)*1.5),IF(G47&lt;15,((F47/12)*2),((F47+1)/12)*2)))</f>
        <v>15</v>
      </c>
      <c r="I47" s="29" t="s">
        <v>9</v>
      </c>
      <c r="J47" s="39">
        <v>4</v>
      </c>
      <c r="K47" s="39"/>
      <c r="L47" s="6">
        <v>1</v>
      </c>
      <c r="M47" s="39">
        <v>5</v>
      </c>
      <c r="N47" s="37">
        <v>0</v>
      </c>
      <c r="O47" s="45">
        <f>SUM(H47+J47+K47+M47+N47)</f>
        <v>24</v>
      </c>
      <c r="P47" s="20" t="s">
        <v>25</v>
      </c>
      <c r="Q47" s="42">
        <v>10</v>
      </c>
      <c r="R47" s="20" t="s">
        <v>25</v>
      </c>
      <c r="S47" s="42">
        <v>4</v>
      </c>
      <c r="T47" s="20"/>
    </row>
    <row r="48" spans="1:20" s="33" customFormat="1" ht="33" customHeight="1">
      <c r="A48" s="6">
        <v>45</v>
      </c>
      <c r="B48" s="19" t="s">
        <v>269</v>
      </c>
      <c r="C48" s="20">
        <v>604058</v>
      </c>
      <c r="D48" s="20" t="s">
        <v>270</v>
      </c>
      <c r="E48" s="21">
        <v>16</v>
      </c>
      <c r="F48" s="22">
        <v>10</v>
      </c>
      <c r="G48" s="22">
        <v>1</v>
      </c>
      <c r="H48" s="37">
        <f>IF(E48&lt;=10,E48,IF(AND(E48&gt;=10,E48&lt;20),10+(E48-10)*1.5,(((25)+(E48-20)*2))))+IF(E48&lt;10,IF(G48&lt;15,F48/12,((F48+1)/12)),IF(AND(E48&gt;=10,E48&lt;20),IF(G48&lt;15,(F48/12)*1.5,((F48+1)/12)*1.5),IF(G48&lt;15,((F48/12)*2),((F48+1)/12)*2)))</f>
        <v>20.25</v>
      </c>
      <c r="I48" s="29" t="s">
        <v>9</v>
      </c>
      <c r="J48" s="39">
        <v>4</v>
      </c>
      <c r="K48" s="39"/>
      <c r="L48" s="6">
        <v>2</v>
      </c>
      <c r="M48" s="39">
        <v>11</v>
      </c>
      <c r="N48" s="37">
        <v>0</v>
      </c>
      <c r="O48" s="45">
        <f>SUM(H48+J48+K48+M48+N48)</f>
        <v>35.25</v>
      </c>
      <c r="P48" s="20" t="s">
        <v>25</v>
      </c>
      <c r="Q48" s="42">
        <v>10</v>
      </c>
      <c r="R48" s="20" t="s">
        <v>25</v>
      </c>
      <c r="S48" s="42">
        <v>4</v>
      </c>
      <c r="T48" s="20"/>
    </row>
    <row r="49" spans="1:20" s="33" customFormat="1" ht="33" customHeight="1">
      <c r="A49" s="6">
        <v>46</v>
      </c>
      <c r="B49" s="19" t="s">
        <v>61</v>
      </c>
      <c r="C49" s="20">
        <v>593799</v>
      </c>
      <c r="D49" s="20" t="s">
        <v>60</v>
      </c>
      <c r="E49" s="21">
        <v>17</v>
      </c>
      <c r="F49" s="22">
        <v>0</v>
      </c>
      <c r="G49" s="22">
        <v>1</v>
      </c>
      <c r="H49" s="37">
        <f>IF(E49&lt;=10,E49,IF(AND(E49&gt;=10,E49&lt;20),10+(E49-10)*1.5,(((25)+(E49-20)*2))))+IF(E49&lt;10,IF(G49&lt;15,F49/12,((F49+1)/12)),IF(AND(E49&gt;=10,E49&lt;20),IF(G49&lt;15,(F49/12)*1.5,((F49+1)/12)*1.5),IF(G49&lt;15,((F49/12)*2),((F49+1)/12)*2)))</f>
        <v>20.5</v>
      </c>
      <c r="I49" s="29" t="s">
        <v>9</v>
      </c>
      <c r="J49" s="39">
        <v>4</v>
      </c>
      <c r="K49" s="39"/>
      <c r="L49" s="6">
        <v>3</v>
      </c>
      <c r="M49" s="39">
        <v>19</v>
      </c>
      <c r="N49" s="37">
        <v>0</v>
      </c>
      <c r="O49" s="45">
        <f>SUM(H49+J49+K49+M49+N49)</f>
        <v>43.5</v>
      </c>
      <c r="P49" s="31" t="s">
        <v>62</v>
      </c>
      <c r="Q49" s="42">
        <v>10</v>
      </c>
      <c r="R49" s="20" t="s">
        <v>25</v>
      </c>
      <c r="S49" s="42">
        <v>4</v>
      </c>
      <c r="T49" s="20"/>
    </row>
    <row r="50" spans="1:20" s="33" customFormat="1" ht="33" customHeight="1">
      <c r="A50" s="6">
        <v>47</v>
      </c>
      <c r="B50" s="19" t="s">
        <v>271</v>
      </c>
      <c r="C50" s="20">
        <v>621060</v>
      </c>
      <c r="D50" s="20" t="s">
        <v>255</v>
      </c>
      <c r="E50" s="21">
        <v>10</v>
      </c>
      <c r="F50" s="22">
        <v>6</v>
      </c>
      <c r="G50" s="22">
        <v>22</v>
      </c>
      <c r="H50" s="37">
        <f>IF(E50&lt;=10,E50,IF(AND(E50&gt;=10,E50&lt;20),10+(E50-10)*1.5,(((25)+(E50-20)*2))))+IF(E50&lt;10,IF(G50&lt;15,F50/12,((F50+1)/12)),IF(AND(E50&gt;=10,E50&lt;20),IF(G50&lt;15,(F50/12)*1.5,((F50+1)/12)*1.5),IF(G50&lt;15,((F50/12)*2),((F50+1)/12)*2)))</f>
        <v>10.875</v>
      </c>
      <c r="I50" s="29" t="s">
        <v>9</v>
      </c>
      <c r="J50" s="39">
        <v>4</v>
      </c>
      <c r="K50" s="39"/>
      <c r="L50" s="6">
        <v>2</v>
      </c>
      <c r="M50" s="39">
        <v>11</v>
      </c>
      <c r="N50" s="37">
        <v>0</v>
      </c>
      <c r="O50" s="45">
        <f>SUM(H50+J50+K50+M50+N50)</f>
        <v>25.875</v>
      </c>
      <c r="P50" s="20" t="s">
        <v>69</v>
      </c>
      <c r="Q50" s="42">
        <v>10</v>
      </c>
      <c r="R50" s="20" t="s">
        <v>69</v>
      </c>
      <c r="S50" s="42">
        <v>4</v>
      </c>
      <c r="T50" s="20"/>
    </row>
    <row r="51" spans="1:20" s="33" customFormat="1" ht="33" customHeight="1">
      <c r="A51" s="6">
        <v>48</v>
      </c>
      <c r="B51" s="19" t="s">
        <v>272</v>
      </c>
      <c r="C51" s="20">
        <v>617279</v>
      </c>
      <c r="D51" s="20" t="s">
        <v>250</v>
      </c>
      <c r="E51" s="21">
        <v>16</v>
      </c>
      <c r="F51" s="22">
        <v>4</v>
      </c>
      <c r="G51" s="22">
        <v>15</v>
      </c>
      <c r="H51" s="37">
        <f>IF(E51&lt;=10,E51,IF(AND(E51&gt;=10,E51&lt;20),10+(E51-10)*1.5,(((25)+(E51-20)*2))))+IF(E51&lt;10,IF(G51&lt;15,F51/12,((F51+1)/12)),IF(AND(E51&gt;=10,E51&lt;20),IF(G51&lt;15,(F51/12)*1.5,((F51+1)/12)*1.5),IF(G51&lt;15,((F51/12)*2),((F51+1)/12)*2)))</f>
        <v>19.625</v>
      </c>
      <c r="I51" s="29" t="s">
        <v>9</v>
      </c>
      <c r="J51" s="39">
        <v>4</v>
      </c>
      <c r="K51" s="39"/>
      <c r="L51" s="6">
        <v>3</v>
      </c>
      <c r="M51" s="39">
        <v>19</v>
      </c>
      <c r="N51" s="37">
        <v>0</v>
      </c>
      <c r="O51" s="45">
        <f>SUM(H51+J51+K51+M51+N51)</f>
        <v>42.625</v>
      </c>
      <c r="P51" s="31" t="s">
        <v>25</v>
      </c>
      <c r="Q51" s="42">
        <v>10</v>
      </c>
      <c r="R51" s="20" t="s">
        <v>25</v>
      </c>
      <c r="S51" s="42">
        <v>4</v>
      </c>
      <c r="T51" s="20"/>
    </row>
    <row r="52" spans="1:20" s="33" customFormat="1" ht="33" customHeight="1">
      <c r="A52" s="6">
        <v>49</v>
      </c>
      <c r="B52" s="19" t="s">
        <v>354</v>
      </c>
      <c r="C52" s="20">
        <v>565237</v>
      </c>
      <c r="D52" s="20" t="s">
        <v>351</v>
      </c>
      <c r="E52" s="21">
        <v>29</v>
      </c>
      <c r="F52" s="22">
        <v>5</v>
      </c>
      <c r="G52" s="22">
        <v>16</v>
      </c>
      <c r="H52" s="37">
        <f>IF(E52&lt;=10,E52,IF(AND(E52&gt;=10,E52&lt;20),10+(E52-10)*1.5,(((25)+(E52-20)*2))))+IF(E52&lt;10,IF(G52&lt;15,F52/12,((F52+1)/12)),IF(AND(E52&gt;=10,E52&lt;20),IF(G52&lt;15,(F52/12)*1.5,((F52+1)/12)*1.5),IF(G52&lt;15,((F52/12)*2),((F52+1)/12)*2)))</f>
        <v>44</v>
      </c>
      <c r="I52" s="12"/>
      <c r="J52" s="39"/>
      <c r="K52" s="39"/>
      <c r="L52" s="6"/>
      <c r="M52" s="39"/>
      <c r="N52" s="37">
        <v>0</v>
      </c>
      <c r="O52" s="45">
        <f>SUM(H52+J52+K52+M52+N52)</f>
        <v>44</v>
      </c>
      <c r="P52" s="20" t="s">
        <v>25</v>
      </c>
      <c r="Q52" s="42">
        <v>10</v>
      </c>
      <c r="R52" s="47" t="s">
        <v>25</v>
      </c>
      <c r="S52" s="42">
        <v>4</v>
      </c>
      <c r="T52" s="20"/>
    </row>
    <row r="53" spans="1:20" s="33" customFormat="1" ht="33" customHeight="1">
      <c r="A53" s="6">
        <v>50</v>
      </c>
      <c r="B53" s="19" t="s">
        <v>215</v>
      </c>
      <c r="C53" s="20">
        <v>558445</v>
      </c>
      <c r="D53" s="20" t="s">
        <v>236</v>
      </c>
      <c r="E53" s="21">
        <v>31</v>
      </c>
      <c r="F53" s="22">
        <v>5</v>
      </c>
      <c r="G53" s="22">
        <v>21</v>
      </c>
      <c r="H53" s="37">
        <f>IF(E53&lt;=10,E53,IF(AND(E53&gt;=10,E53&lt;20),10+(E53-10)*1.5,(((25)+(E53-20)*2))))+IF(E53&lt;10,IF(G53&lt;15,F53/12,((F53+1)/12)),IF(AND(E53&gt;=10,E53&lt;20),IF(G53&lt;15,(F53/12)*1.5,((F53+1)/12)*1.5),IF(G53&lt;15,((F53/12)*2),((F53+1)/12)*2)))</f>
        <v>48</v>
      </c>
      <c r="I53" s="29" t="s">
        <v>9</v>
      </c>
      <c r="J53" s="39">
        <v>4</v>
      </c>
      <c r="K53" s="39"/>
      <c r="L53" s="6">
        <v>2</v>
      </c>
      <c r="M53" s="39">
        <v>11</v>
      </c>
      <c r="N53" s="37">
        <v>0</v>
      </c>
      <c r="O53" s="45">
        <f>SUM(H53+J53+K53+M53+N53)</f>
        <v>63</v>
      </c>
      <c r="P53" s="20" t="s">
        <v>25</v>
      </c>
      <c r="Q53" s="42">
        <v>10</v>
      </c>
      <c r="R53" s="20" t="s">
        <v>46</v>
      </c>
      <c r="S53" s="42">
        <v>4</v>
      </c>
      <c r="T53" s="20" t="s">
        <v>217</v>
      </c>
    </row>
    <row r="54" spans="1:20" s="33" customFormat="1" ht="33" customHeight="1">
      <c r="A54" s="6">
        <v>51</v>
      </c>
      <c r="B54" s="19" t="s">
        <v>273</v>
      </c>
      <c r="C54" s="20">
        <v>564683</v>
      </c>
      <c r="D54" s="20" t="s">
        <v>274</v>
      </c>
      <c r="E54" s="21">
        <v>29</v>
      </c>
      <c r="F54" s="22">
        <v>6</v>
      </c>
      <c r="G54" s="22">
        <v>11</v>
      </c>
      <c r="H54" s="37">
        <f>IF(E54&lt;=10,E54,IF(AND(E54&gt;=10,E54&lt;20),10+(E54-10)*1.5,(((25)+(E54-20)*2))))+IF(E54&lt;10,IF(G54&lt;15,F54/12,((F54+1)/12)),IF(AND(E54&gt;=10,E54&lt;20),IF(G54&lt;15,(F54/12)*1.5,((F54+1)/12)*1.5),IF(G54&lt;15,((F54/12)*2),((F54+1)/12)*2)))</f>
        <v>44</v>
      </c>
      <c r="I54" s="29" t="s">
        <v>9</v>
      </c>
      <c r="J54" s="39">
        <v>4</v>
      </c>
      <c r="K54" s="39"/>
      <c r="L54" s="6">
        <v>1</v>
      </c>
      <c r="M54" s="39">
        <v>5</v>
      </c>
      <c r="N54" s="37">
        <v>0</v>
      </c>
      <c r="O54" s="45">
        <f>SUM(H54+J54+K54+M54+N54)</f>
        <v>53</v>
      </c>
      <c r="P54" s="20"/>
      <c r="Q54" s="42"/>
      <c r="R54" s="20" t="s">
        <v>196</v>
      </c>
      <c r="S54" s="42">
        <v>4</v>
      </c>
      <c r="T54" s="20"/>
    </row>
    <row r="55" spans="1:20" s="33" customFormat="1" ht="33" customHeight="1">
      <c r="A55" s="6">
        <v>52</v>
      </c>
      <c r="B55" s="19" t="s">
        <v>64</v>
      </c>
      <c r="C55" s="20">
        <v>598212</v>
      </c>
      <c r="D55" s="20" t="s">
        <v>60</v>
      </c>
      <c r="E55" s="21">
        <v>18</v>
      </c>
      <c r="F55" s="22">
        <v>1</v>
      </c>
      <c r="G55" s="22">
        <v>25</v>
      </c>
      <c r="H55" s="37">
        <f>IF(E55&lt;=10,E55,IF(AND(E55&gt;=10,E55&lt;20),10+(E55-10)*1.5,(((25)+(E55-20)*2))))+IF(E55&lt;10,IF(G55&lt;15,F55/12,((F55+1)/12)),IF(AND(E55&gt;=10,E55&lt;20),IF(G55&lt;15,(F55/12)*1.5,((F55+1)/12)*1.5),IF(G55&lt;15,((F55/12)*2),((F55+1)/12)*2)))</f>
        <v>22.25</v>
      </c>
      <c r="I55" s="29" t="s">
        <v>9</v>
      </c>
      <c r="J55" s="39">
        <v>4</v>
      </c>
      <c r="K55" s="39"/>
      <c r="L55" s="6"/>
      <c r="M55" s="39"/>
      <c r="N55" s="37">
        <v>0</v>
      </c>
      <c r="O55" s="45">
        <f>SUM(H55+J55+K55+M55+N55)</f>
        <v>26.25</v>
      </c>
      <c r="P55" s="20" t="s">
        <v>62</v>
      </c>
      <c r="Q55" s="42">
        <v>10</v>
      </c>
      <c r="R55" s="20" t="s">
        <v>25</v>
      </c>
      <c r="S55" s="42">
        <v>4</v>
      </c>
      <c r="T55" s="20"/>
    </row>
    <row r="56" spans="1:20" s="33" customFormat="1" ht="33" customHeight="1">
      <c r="A56" s="6">
        <v>53</v>
      </c>
      <c r="B56" s="19" t="s">
        <v>65</v>
      </c>
      <c r="C56" s="20">
        <v>562239</v>
      </c>
      <c r="D56" s="20" t="s">
        <v>66</v>
      </c>
      <c r="E56" s="21">
        <v>30</v>
      </c>
      <c r="F56" s="22">
        <v>10</v>
      </c>
      <c r="G56" s="22">
        <v>15</v>
      </c>
      <c r="H56" s="37">
        <f>IF(E56&lt;=10,E56,IF(AND(E56&gt;=10,E56&lt;20),10+(E56-10)*1.5,(((25)+(E56-20)*2))))+IF(E56&lt;10,IF(G56&lt;15,F56/12,((F56+1)/12)),IF(AND(E56&gt;=10,E56&lt;20),IF(G56&lt;15,(F56/12)*1.5,((F56+1)/12)*1.5),IF(G56&lt;15,((F56/12)*2),((F56+1)/12)*2)))</f>
        <v>46.833333333333336</v>
      </c>
      <c r="I56" s="29" t="s">
        <v>9</v>
      </c>
      <c r="J56" s="39">
        <v>4</v>
      </c>
      <c r="K56" s="39"/>
      <c r="L56" s="6">
        <v>1</v>
      </c>
      <c r="M56" s="39">
        <v>5</v>
      </c>
      <c r="N56" s="37">
        <v>0</v>
      </c>
      <c r="O56" s="45">
        <f>SUM(H56+J56+K56+M56+N56)</f>
        <v>55.833333333333336</v>
      </c>
      <c r="P56" s="20"/>
      <c r="Q56" s="42"/>
      <c r="R56" s="20"/>
      <c r="S56" s="42"/>
      <c r="T56" s="20"/>
    </row>
    <row r="57" spans="1:20" s="33" customFormat="1" ht="33" customHeight="1">
      <c r="A57" s="6">
        <v>54</v>
      </c>
      <c r="B57" s="19" t="s">
        <v>275</v>
      </c>
      <c r="C57" s="20">
        <v>621273</v>
      </c>
      <c r="D57" s="20" t="s">
        <v>276</v>
      </c>
      <c r="E57" s="21">
        <v>9</v>
      </c>
      <c r="F57" s="22">
        <v>9</v>
      </c>
      <c r="G57" s="22">
        <v>26</v>
      </c>
      <c r="H57" s="37">
        <f>IF(E57&lt;=10,E57,IF(AND(E57&gt;=10,E57&lt;20),10+(E57-10)*1.5,(((25)+(E57-20)*2))))+IF(E57&lt;10,IF(G57&lt;15,F57/12,((F57+1)/12)),IF(AND(E57&gt;=10,E57&lt;20),IF(G57&lt;15,(F57/12)*1.5,((F57+1)/12)*1.5),IF(G57&lt;15,((F57/12)*2),((F57+1)/12)*2)))</f>
        <v>9.833333333333334</v>
      </c>
      <c r="I57" s="29" t="s">
        <v>9</v>
      </c>
      <c r="J57" s="39">
        <v>4</v>
      </c>
      <c r="K57" s="39"/>
      <c r="L57" s="6">
        <v>1</v>
      </c>
      <c r="M57" s="39">
        <v>5</v>
      </c>
      <c r="N57" s="37">
        <v>0</v>
      </c>
      <c r="O57" s="45">
        <f>SUM(H57+J57+K57+M57+N57)</f>
        <v>18.833333333333336</v>
      </c>
      <c r="P57" s="20" t="s">
        <v>25</v>
      </c>
      <c r="Q57" s="42">
        <v>10</v>
      </c>
      <c r="R57" s="20" t="s">
        <v>25</v>
      </c>
      <c r="S57" s="42">
        <v>4</v>
      </c>
      <c r="T57" s="20"/>
    </row>
    <row r="58" spans="1:20" s="33" customFormat="1" ht="33" customHeight="1">
      <c r="A58" s="6">
        <v>55</v>
      </c>
      <c r="B58" s="19" t="s">
        <v>355</v>
      </c>
      <c r="C58" s="20">
        <v>595913</v>
      </c>
      <c r="D58" s="20" t="s">
        <v>351</v>
      </c>
      <c r="E58" s="21">
        <v>17</v>
      </c>
      <c r="F58" s="22">
        <v>0</v>
      </c>
      <c r="G58" s="22">
        <v>1</v>
      </c>
      <c r="H58" s="37">
        <f>IF(E58&lt;=10,E58,IF(AND(E58&gt;=10,E58&lt;20),10+(E58-10)*1.5,(((25)+(E58-20)*2))))+IF(E58&lt;10,IF(G58&lt;15,F58/12,((F58+1)/12)),IF(AND(E58&gt;=10,E58&lt;20),IF(G58&lt;15,(F58/12)*1.5,((F58+1)/12)*1.5),IF(G58&lt;15,((F58/12)*2),((F58+1)/12)*2)))</f>
        <v>20.5</v>
      </c>
      <c r="I58" s="12"/>
      <c r="J58" s="39">
        <v>4</v>
      </c>
      <c r="K58" s="39"/>
      <c r="L58" s="6">
        <v>2</v>
      </c>
      <c r="M58" s="39">
        <v>11</v>
      </c>
      <c r="N58" s="37">
        <v>0</v>
      </c>
      <c r="O58" s="45">
        <f>SUM(H58+J58+K58+M58+N58)</f>
        <v>35.5</v>
      </c>
      <c r="P58" s="47" t="s">
        <v>25</v>
      </c>
      <c r="Q58" s="42">
        <v>10</v>
      </c>
      <c r="R58" s="47" t="s">
        <v>25</v>
      </c>
      <c r="S58" s="42">
        <v>4</v>
      </c>
      <c r="T58" s="20"/>
    </row>
    <row r="59" spans="1:20" s="33" customFormat="1" ht="33" customHeight="1">
      <c r="A59" s="6">
        <v>56</v>
      </c>
      <c r="B59" s="19" t="s">
        <v>277</v>
      </c>
      <c r="C59" s="20">
        <v>613723</v>
      </c>
      <c r="D59" s="20" t="s">
        <v>278</v>
      </c>
      <c r="E59" s="21">
        <v>13</v>
      </c>
      <c r="F59" s="22">
        <v>2</v>
      </c>
      <c r="G59" s="22">
        <v>22</v>
      </c>
      <c r="H59" s="37">
        <f>IF(E59&lt;=10,E59,IF(AND(E59&gt;=10,E59&lt;20),10+(E59-10)*1.5,(((25)+(E59-20)*2))))+IF(E59&lt;10,IF(G59&lt;15,F59/12,((F59+1)/12)),IF(AND(E59&gt;=10,E59&lt;20),IF(G59&lt;15,(F59/12)*1.5,((F59+1)/12)*1.5),IF(G59&lt;15,((F59/12)*2),((F59+1)/12)*2)))</f>
        <v>14.875</v>
      </c>
      <c r="I59" s="29" t="s">
        <v>9</v>
      </c>
      <c r="J59" s="39">
        <v>4</v>
      </c>
      <c r="K59" s="39"/>
      <c r="L59" s="6">
        <v>3</v>
      </c>
      <c r="M59" s="39">
        <v>19</v>
      </c>
      <c r="N59" s="37">
        <v>0</v>
      </c>
      <c r="O59" s="45">
        <f>SUM(H59+J59+K59+M59+N59)</f>
        <v>37.875</v>
      </c>
      <c r="P59" s="20" t="s">
        <v>25</v>
      </c>
      <c r="Q59" s="42">
        <v>10</v>
      </c>
      <c r="R59" s="20" t="s">
        <v>25</v>
      </c>
      <c r="S59" s="42">
        <v>4</v>
      </c>
      <c r="T59" s="20"/>
    </row>
    <row r="60" spans="1:20" s="33" customFormat="1" ht="33" customHeight="1">
      <c r="A60" s="6">
        <v>57</v>
      </c>
      <c r="B60" s="32" t="s">
        <v>279</v>
      </c>
      <c r="C60" s="20">
        <v>701120</v>
      </c>
      <c r="D60" s="20" t="s">
        <v>253</v>
      </c>
      <c r="E60" s="21">
        <v>9</v>
      </c>
      <c r="F60" s="22">
        <v>7</v>
      </c>
      <c r="G60" s="22">
        <v>12</v>
      </c>
      <c r="H60" s="37">
        <f>IF(E60&lt;=10,E60,IF(AND(E60&gt;=10,E60&lt;20),10+(E60-10)*1.5,(((25)+(E60-20)*2))))+IF(E60&lt;10,IF(G60&lt;15,F60/12,((F60+1)/12)),IF(AND(E60&gt;=10,E60&lt;20),IF(G60&lt;15,(F60/12)*1.5,((F60+1)/12)*1.5),IF(G60&lt;15,((F60/12)*2),((F60+1)/12)*2)))</f>
        <v>9.583333333333334</v>
      </c>
      <c r="I60" s="29" t="s">
        <v>9</v>
      </c>
      <c r="J60" s="39">
        <v>4</v>
      </c>
      <c r="K60" s="39"/>
      <c r="L60" s="6">
        <v>1</v>
      </c>
      <c r="M60" s="39">
        <v>5</v>
      </c>
      <c r="N60" s="37">
        <v>0</v>
      </c>
      <c r="O60" s="45">
        <f>SUM(H60+J60+K60+M60+N60)</f>
        <v>18.583333333333336</v>
      </c>
      <c r="P60" s="6" t="s">
        <v>98</v>
      </c>
      <c r="Q60" s="42">
        <v>10</v>
      </c>
      <c r="R60" s="20" t="s">
        <v>98</v>
      </c>
      <c r="S60" s="42">
        <v>4</v>
      </c>
      <c r="T60" s="20" t="s">
        <v>280</v>
      </c>
    </row>
    <row r="61" spans="1:20" s="33" customFormat="1" ht="33" customHeight="1">
      <c r="A61" s="6">
        <v>58</v>
      </c>
      <c r="B61" s="19" t="s">
        <v>67</v>
      </c>
      <c r="C61" s="20">
        <v>594048</v>
      </c>
      <c r="D61" s="6" t="s">
        <v>68</v>
      </c>
      <c r="E61" s="21">
        <v>17</v>
      </c>
      <c r="F61" s="22">
        <v>0</v>
      </c>
      <c r="G61" s="22">
        <v>1</v>
      </c>
      <c r="H61" s="37">
        <f>IF(E61&lt;=10,E61,IF(AND(E61&gt;=10,E61&lt;20),10+(E61-10)*1.5,(((25)+(E61-20)*2))))+IF(E61&lt;10,IF(G61&lt;15,F61/12,((F61+1)/12)),IF(AND(E61&gt;=10,E61&lt;20),IF(G61&lt;15,(F61/12)*1.5,((F61+1)/12)*1.5),IF(G61&lt;15,((F61/12)*2),((F61+1)/12)*2)))</f>
        <v>20.5</v>
      </c>
      <c r="I61" s="29" t="s">
        <v>9</v>
      </c>
      <c r="J61" s="39">
        <v>4</v>
      </c>
      <c r="K61" s="39"/>
      <c r="L61" s="6">
        <v>2</v>
      </c>
      <c r="M61" s="39">
        <v>11</v>
      </c>
      <c r="N61" s="37">
        <v>0</v>
      </c>
      <c r="O61" s="45">
        <f>SUM(H61+J61+K61+M61+N61)</f>
        <v>35.5</v>
      </c>
      <c r="P61" s="20"/>
      <c r="Q61" s="42"/>
      <c r="R61" s="20" t="s">
        <v>69</v>
      </c>
      <c r="S61" s="42">
        <v>4</v>
      </c>
      <c r="T61" s="20"/>
    </row>
    <row r="62" spans="1:20" s="33" customFormat="1" ht="33" customHeight="1">
      <c r="A62" s="6">
        <v>59</v>
      </c>
      <c r="B62" s="19" t="s">
        <v>281</v>
      </c>
      <c r="C62" s="20">
        <v>621869</v>
      </c>
      <c r="D62" s="20" t="s">
        <v>282</v>
      </c>
      <c r="E62" s="21">
        <v>10</v>
      </c>
      <c r="F62" s="22">
        <v>6</v>
      </c>
      <c r="G62" s="22">
        <v>21</v>
      </c>
      <c r="H62" s="37">
        <f>IF(E62&lt;=10,E62,IF(AND(E62&gt;=10,E62&lt;20),10+(E62-10)*1.5,(((25)+(E62-20)*2))))+IF(E62&lt;10,IF(G62&lt;15,F62/12,((F62+1)/12)),IF(AND(E62&gt;=10,E62&lt;20),IF(G62&lt;15,(F62/12)*1.5,((F62+1)/12)*1.5),IF(G62&lt;15,((F62/12)*2),((F62+1)/12)*2)))</f>
        <v>10.875</v>
      </c>
      <c r="I62" s="29" t="s">
        <v>9</v>
      </c>
      <c r="J62" s="39">
        <v>4</v>
      </c>
      <c r="K62" s="39"/>
      <c r="L62" s="6">
        <v>2</v>
      </c>
      <c r="M62" s="39">
        <v>11</v>
      </c>
      <c r="N62" s="37">
        <v>0</v>
      </c>
      <c r="O62" s="45">
        <f>SUM(H62+J62+K62+M62+N62)</f>
        <v>25.875</v>
      </c>
      <c r="P62" s="20" t="s">
        <v>25</v>
      </c>
      <c r="Q62" s="42">
        <v>10</v>
      </c>
      <c r="R62" s="20" t="s">
        <v>25</v>
      </c>
      <c r="S62" s="42">
        <v>4</v>
      </c>
      <c r="T62" s="20" t="s">
        <v>232</v>
      </c>
    </row>
    <row r="63" spans="1:20" s="33" customFormat="1" ht="33" customHeight="1">
      <c r="A63" s="6">
        <v>60</v>
      </c>
      <c r="B63" s="19" t="s">
        <v>189</v>
      </c>
      <c r="C63" s="20">
        <v>605003</v>
      </c>
      <c r="D63" s="20" t="s">
        <v>183</v>
      </c>
      <c r="E63" s="21">
        <v>16</v>
      </c>
      <c r="F63" s="22">
        <v>0</v>
      </c>
      <c r="G63" s="22">
        <v>8</v>
      </c>
      <c r="H63" s="37">
        <f>IF(E63&lt;=10,E63,IF(AND(E63&gt;=10,E63&lt;20),10+(E63-10)*1.5,(((25)+(E63-20)*2))))+IF(E63&lt;10,IF(G63&lt;15,F63/12,((F63+1)/12)),IF(AND(E63&gt;=10,E63&lt;20),IF(G63&lt;15,(F63/12)*1.5,((F63+1)/12)*1.5),IF(G63&lt;15,((F63/12)*2),((F63+1)/12)*2)))</f>
        <v>19</v>
      </c>
      <c r="I63" s="29" t="s">
        <v>9</v>
      </c>
      <c r="J63" s="39">
        <v>4</v>
      </c>
      <c r="K63" s="39"/>
      <c r="L63" s="6">
        <v>2</v>
      </c>
      <c r="M63" s="39">
        <v>11</v>
      </c>
      <c r="N63" s="37">
        <v>0</v>
      </c>
      <c r="O63" s="45">
        <f>SUM(H63+J63+K63+M63+N63)</f>
        <v>34</v>
      </c>
      <c r="P63" s="20"/>
      <c r="Q63" s="42"/>
      <c r="R63" s="20" t="s">
        <v>186</v>
      </c>
      <c r="S63" s="42">
        <v>4</v>
      </c>
      <c r="T63" s="20"/>
    </row>
    <row r="64" spans="1:20" s="33" customFormat="1" ht="33" customHeight="1">
      <c r="A64" s="6">
        <v>61</v>
      </c>
      <c r="B64" s="19" t="s">
        <v>283</v>
      </c>
      <c r="C64" s="20">
        <v>621028</v>
      </c>
      <c r="D64" s="6" t="s">
        <v>253</v>
      </c>
      <c r="E64" s="21">
        <v>10</v>
      </c>
      <c r="F64" s="22">
        <v>6</v>
      </c>
      <c r="G64" s="22">
        <v>22</v>
      </c>
      <c r="H64" s="37">
        <f>IF(E64&lt;=10,E64,IF(AND(E64&gt;=10,E64&lt;20),10+(E64-10)*1.5,(((25)+(E64-20)*2))))+IF(E64&lt;10,IF(G64&lt;15,F64/12,((F64+1)/12)),IF(AND(E64&gt;=10,E64&lt;20),IF(G64&lt;15,(F64/12)*1.5,((F64+1)/12)*1.5),IF(G64&lt;15,((F64/12)*2),((F64+1)/12)*2)))</f>
        <v>10.875</v>
      </c>
      <c r="I64" s="29" t="s">
        <v>9</v>
      </c>
      <c r="J64" s="39">
        <v>4</v>
      </c>
      <c r="K64" s="39"/>
      <c r="L64" s="6">
        <v>1</v>
      </c>
      <c r="M64" s="39">
        <v>5</v>
      </c>
      <c r="N64" s="37">
        <v>0</v>
      </c>
      <c r="O64" s="45">
        <f>SUM(H64+J64+K64+M64+N64)</f>
        <v>19.875</v>
      </c>
      <c r="P64" s="20" t="s">
        <v>25</v>
      </c>
      <c r="Q64" s="42">
        <v>10</v>
      </c>
      <c r="R64" s="20" t="s">
        <v>69</v>
      </c>
      <c r="S64" s="42">
        <v>4</v>
      </c>
      <c r="T64" s="20" t="s">
        <v>232</v>
      </c>
    </row>
    <row r="65" spans="1:20" s="33" customFormat="1" ht="33" customHeight="1">
      <c r="A65" s="6">
        <v>62</v>
      </c>
      <c r="B65" s="19" t="s">
        <v>70</v>
      </c>
      <c r="C65" s="20">
        <v>598371</v>
      </c>
      <c r="D65" s="20" t="s">
        <v>71</v>
      </c>
      <c r="E65" s="21">
        <v>18</v>
      </c>
      <c r="F65" s="22">
        <v>0</v>
      </c>
      <c r="G65" s="22">
        <v>11</v>
      </c>
      <c r="H65" s="37">
        <f>IF(E65&lt;=10,E65,IF(AND(E65&gt;=10,E65&lt;20),10+(E65-10)*1.5,(((25)+(E65-20)*2))))+IF(E65&lt;10,IF(G65&lt;15,F65/12,((F65+1)/12)),IF(AND(E65&gt;=10,E65&lt;20),IF(G65&lt;15,(F65/12)*1.5,((F65+1)/12)*1.5),IF(G65&lt;15,((F65/12)*2),((F65+1)/12)*2)))</f>
        <v>22</v>
      </c>
      <c r="I65" s="29" t="s">
        <v>9</v>
      </c>
      <c r="J65" s="39">
        <v>4</v>
      </c>
      <c r="K65" s="39"/>
      <c r="L65" s="6">
        <v>3</v>
      </c>
      <c r="M65" s="39">
        <v>19</v>
      </c>
      <c r="N65" s="37">
        <v>0</v>
      </c>
      <c r="O65" s="45">
        <f>SUM(H65+J65+K65+M65+N65)</f>
        <v>45</v>
      </c>
      <c r="P65" s="20" t="s">
        <v>25</v>
      </c>
      <c r="Q65" s="42">
        <v>10</v>
      </c>
      <c r="R65" s="20" t="s">
        <v>25</v>
      </c>
      <c r="S65" s="42">
        <v>4</v>
      </c>
      <c r="T65" s="20"/>
    </row>
    <row r="66" spans="1:20" s="33" customFormat="1" ht="33" customHeight="1">
      <c r="A66" s="6">
        <v>63</v>
      </c>
      <c r="B66" s="19" t="s">
        <v>216</v>
      </c>
      <c r="C66" s="20">
        <v>602244</v>
      </c>
      <c r="D66" s="20" t="s">
        <v>72</v>
      </c>
      <c r="E66" s="21">
        <v>17</v>
      </c>
      <c r="F66" s="22">
        <v>3</v>
      </c>
      <c r="G66" s="22">
        <v>3</v>
      </c>
      <c r="H66" s="37">
        <f>IF(E66&lt;=10,E66,IF(AND(E66&gt;=10,E66&lt;20),10+(E66-10)*1.5,(((25)+(E66-20)*2))))+IF(E66&lt;10,IF(G66&lt;15,F66/12,((F66+1)/12)),IF(AND(E66&gt;=10,E66&lt;20),IF(G66&lt;15,(F66/12)*1.5,((F66+1)/12)*1.5),IF(G66&lt;15,((F66/12)*2),((F66+1)/12)*2)))</f>
        <v>20.875</v>
      </c>
      <c r="I66" s="29" t="s">
        <v>9</v>
      </c>
      <c r="J66" s="39">
        <v>4</v>
      </c>
      <c r="K66" s="39"/>
      <c r="L66" s="6">
        <v>2</v>
      </c>
      <c r="M66" s="39">
        <v>11</v>
      </c>
      <c r="N66" s="37">
        <v>0</v>
      </c>
      <c r="O66" s="45">
        <f>SUM(H66+J66+K66+M66+N66)</f>
        <v>35.875</v>
      </c>
      <c r="P66" s="20" t="s">
        <v>25</v>
      </c>
      <c r="Q66" s="42">
        <v>10</v>
      </c>
      <c r="R66" s="20" t="s">
        <v>25</v>
      </c>
      <c r="S66" s="42">
        <v>4</v>
      </c>
      <c r="T66" s="20"/>
    </row>
    <row r="67" spans="1:20" s="33" customFormat="1" ht="33" customHeight="1">
      <c r="A67" s="6">
        <v>64</v>
      </c>
      <c r="B67" s="19" t="s">
        <v>73</v>
      </c>
      <c r="C67" s="20">
        <v>601496</v>
      </c>
      <c r="D67" s="20" t="s">
        <v>74</v>
      </c>
      <c r="E67" s="21">
        <v>16</v>
      </c>
      <c r="F67" s="22">
        <v>10</v>
      </c>
      <c r="G67" s="22">
        <v>0</v>
      </c>
      <c r="H67" s="37">
        <f>IF(E67&lt;=10,E67,IF(AND(E67&gt;=10,E67&lt;20),10+(E67-10)*1.5,(((25)+(E67-20)*2))))+IF(E67&lt;10,IF(G67&lt;15,F67/12,((F67+1)/12)),IF(AND(E67&gt;=10,E67&lt;20),IF(G67&lt;15,(F67/12)*1.5,((F67+1)/12)*1.5),IF(G67&lt;15,((F67/12)*2),((F67+1)/12)*2)))</f>
        <v>20.25</v>
      </c>
      <c r="I67" s="29" t="s">
        <v>9</v>
      </c>
      <c r="J67" s="39">
        <v>4</v>
      </c>
      <c r="K67" s="39"/>
      <c r="L67" s="6">
        <v>2</v>
      </c>
      <c r="M67" s="39">
        <v>11</v>
      </c>
      <c r="N67" s="37">
        <v>0</v>
      </c>
      <c r="O67" s="45">
        <f>SUM(H67+J67+K67+M67+N67)</f>
        <v>35.25</v>
      </c>
      <c r="P67" s="20" t="s">
        <v>62</v>
      </c>
      <c r="Q67" s="42">
        <v>10</v>
      </c>
      <c r="R67" s="20" t="s">
        <v>25</v>
      </c>
      <c r="S67" s="42">
        <v>4</v>
      </c>
      <c r="T67" s="20"/>
    </row>
    <row r="68" spans="1:20" s="33" customFormat="1" ht="33" customHeight="1">
      <c r="A68" s="6">
        <v>65</v>
      </c>
      <c r="B68" s="19" t="s">
        <v>75</v>
      </c>
      <c r="C68" s="20">
        <v>569062</v>
      </c>
      <c r="D68" s="20" t="s">
        <v>50</v>
      </c>
      <c r="E68" s="21">
        <v>28</v>
      </c>
      <c r="F68" s="22">
        <v>10</v>
      </c>
      <c r="G68" s="22">
        <v>16</v>
      </c>
      <c r="H68" s="37">
        <f>IF(E68&lt;=10,E68,IF(AND(E68&gt;=10,E68&lt;20),10+(E68-10)*1.5,(((25)+(E68-20)*2))))+IF(E68&lt;10,IF(G68&lt;15,F68/12,((F68+1)/12)),IF(AND(E68&gt;=10,E68&lt;20),IF(G68&lt;15,(F68/12)*1.5,((F68+1)/12)*1.5),IF(G68&lt;15,((F68/12)*2),((F68+1)/12)*2)))</f>
        <v>42.833333333333336</v>
      </c>
      <c r="I68" s="29" t="s">
        <v>9</v>
      </c>
      <c r="J68" s="39">
        <v>4</v>
      </c>
      <c r="K68" s="39"/>
      <c r="L68" s="6">
        <v>2</v>
      </c>
      <c r="M68" s="39">
        <v>11</v>
      </c>
      <c r="N68" s="37">
        <v>0</v>
      </c>
      <c r="O68" s="45">
        <f>SUM(H68+J68+K68+M68+N68)</f>
        <v>57.833333333333336</v>
      </c>
      <c r="P68" s="20" t="s">
        <v>25</v>
      </c>
      <c r="Q68" s="42">
        <v>10</v>
      </c>
      <c r="R68" s="20" t="s">
        <v>25</v>
      </c>
      <c r="S68" s="42">
        <v>4</v>
      </c>
      <c r="T68" s="20"/>
    </row>
    <row r="69" spans="1:20" s="33" customFormat="1" ht="33" customHeight="1">
      <c r="A69" s="6">
        <v>66</v>
      </c>
      <c r="B69" s="19" t="s">
        <v>76</v>
      </c>
      <c r="C69" s="20">
        <v>596577</v>
      </c>
      <c r="D69" s="20" t="s">
        <v>77</v>
      </c>
      <c r="E69" s="21">
        <v>19</v>
      </c>
      <c r="F69" s="22">
        <v>5</v>
      </c>
      <c r="G69" s="22">
        <v>20</v>
      </c>
      <c r="H69" s="37">
        <f>IF(E69&lt;=10,E69,IF(AND(E69&gt;=10,E69&lt;20),10+(E69-10)*1.5,(((25)+(E69-20)*2))))+IF(E69&lt;10,IF(G69&lt;15,F69/12,((F69+1)/12)),IF(AND(E69&gt;=10,E69&lt;20),IF(G69&lt;15,(F69/12)*1.5,((F69+1)/12)*1.5),IF(G69&lt;15,((F69/12)*2),((F69+1)/12)*2)))</f>
        <v>24.25</v>
      </c>
      <c r="I69" s="29" t="s">
        <v>9</v>
      </c>
      <c r="J69" s="39">
        <v>4</v>
      </c>
      <c r="K69" s="39"/>
      <c r="L69" s="6">
        <v>3</v>
      </c>
      <c r="M69" s="39">
        <v>19</v>
      </c>
      <c r="N69" s="37">
        <v>0</v>
      </c>
      <c r="O69" s="45">
        <f>SUM(H69+J69+K69+M69+N69)</f>
        <v>47.25</v>
      </c>
      <c r="P69" s="20" t="s">
        <v>25</v>
      </c>
      <c r="Q69" s="42">
        <v>10</v>
      </c>
      <c r="R69" s="20" t="s">
        <v>25</v>
      </c>
      <c r="S69" s="42">
        <v>4</v>
      </c>
      <c r="T69" s="20"/>
    </row>
    <row r="70" spans="1:20" s="33" customFormat="1" ht="33" customHeight="1">
      <c r="A70" s="6">
        <v>67</v>
      </c>
      <c r="B70" s="19" t="s">
        <v>194</v>
      </c>
      <c r="C70" s="20">
        <v>555045</v>
      </c>
      <c r="D70" s="20" t="s">
        <v>152</v>
      </c>
      <c r="E70" s="21">
        <v>34</v>
      </c>
      <c r="F70" s="22">
        <v>3</v>
      </c>
      <c r="G70" s="22">
        <v>7</v>
      </c>
      <c r="H70" s="37">
        <f>IF(E70&lt;=10,E70,IF(AND(E70&gt;=10,E70&lt;20),10+(E70-10)*1.5,(((25)+(E70-20)*2))))+IF(E70&lt;10,IF(G70&lt;15,F70/12,((F70+1)/12)),IF(AND(E70&gt;=10,E70&lt;20),IF(G70&lt;15,(F70/12)*1.5,((F70+1)/12)*1.5),IF(G70&lt;15,((F70/12)*2),((F70+1)/12)*2)))</f>
        <v>53.5</v>
      </c>
      <c r="I70" s="29" t="s">
        <v>9</v>
      </c>
      <c r="J70" s="39">
        <v>4</v>
      </c>
      <c r="K70" s="39"/>
      <c r="L70" s="6"/>
      <c r="M70" s="39"/>
      <c r="N70" s="37">
        <v>0</v>
      </c>
      <c r="O70" s="45">
        <f>SUM(H70+J70+K70+M70+N70)</f>
        <v>57.5</v>
      </c>
      <c r="P70" s="20" t="s">
        <v>25</v>
      </c>
      <c r="Q70" s="42">
        <v>10</v>
      </c>
      <c r="R70" s="20"/>
      <c r="S70" s="42"/>
      <c r="T70" s="20"/>
    </row>
    <row r="71" spans="1:20" s="33" customFormat="1" ht="33" customHeight="1">
      <c r="A71" s="6">
        <v>68</v>
      </c>
      <c r="B71" s="19" t="s">
        <v>83</v>
      </c>
      <c r="C71" s="20">
        <v>601283</v>
      </c>
      <c r="D71" s="20" t="s">
        <v>78</v>
      </c>
      <c r="E71" s="21">
        <v>17</v>
      </c>
      <c r="F71" s="22">
        <v>7</v>
      </c>
      <c r="G71" s="22">
        <v>25</v>
      </c>
      <c r="H71" s="37">
        <f>IF(E71&lt;=10,E71,IF(AND(E71&gt;=10,E71&lt;20),10+(E71-10)*1.5,(((25)+(E71-20)*2))))+IF(E71&lt;10,IF(G71&lt;15,F71/12,((F71+1)/12)),IF(AND(E71&gt;=10,E71&lt;20),IF(G71&lt;15,(F71/12)*1.5,((F71+1)/12)*1.5),IF(G71&lt;15,((F71/12)*2),((F71+1)/12)*2)))</f>
        <v>21.5</v>
      </c>
      <c r="I71" s="29" t="s">
        <v>9</v>
      </c>
      <c r="J71" s="39">
        <v>4</v>
      </c>
      <c r="K71" s="39"/>
      <c r="L71" s="6">
        <v>2</v>
      </c>
      <c r="M71" s="39">
        <v>11</v>
      </c>
      <c r="N71" s="37">
        <v>30</v>
      </c>
      <c r="O71" s="45">
        <f>SUM(H71+J71+K71+M71+N71)</f>
        <v>66.5</v>
      </c>
      <c r="P71" s="20" t="s">
        <v>62</v>
      </c>
      <c r="Q71" s="42">
        <v>10</v>
      </c>
      <c r="R71" s="20" t="s">
        <v>25</v>
      </c>
      <c r="S71" s="42">
        <v>4</v>
      </c>
      <c r="T71" s="20" t="s">
        <v>232</v>
      </c>
    </row>
    <row r="72" spans="1:20" s="33" customFormat="1" ht="33" customHeight="1">
      <c r="A72" s="6">
        <v>69</v>
      </c>
      <c r="B72" s="19" t="s">
        <v>80</v>
      </c>
      <c r="C72" s="20">
        <v>602557</v>
      </c>
      <c r="D72" s="20" t="s">
        <v>81</v>
      </c>
      <c r="E72" s="21">
        <v>15</v>
      </c>
      <c r="F72" s="22">
        <v>8</v>
      </c>
      <c r="G72" s="22">
        <v>29</v>
      </c>
      <c r="H72" s="37">
        <f>IF(E72&lt;=10,E72,IF(AND(E72&gt;=10,E72&lt;20),10+(E72-10)*1.5,(((25)+(E72-20)*2))))+IF(E72&lt;10,IF(G72&lt;15,F72/12,((F72+1)/12)),IF(AND(E72&gt;=10,E72&lt;20),IF(G72&lt;15,(F72/12)*1.5,((F72+1)/12)*1.5),IF(G72&lt;15,((F72/12)*2),((F72+1)/12)*2)))</f>
        <v>18.625</v>
      </c>
      <c r="I72" s="29" t="s">
        <v>9</v>
      </c>
      <c r="J72" s="39">
        <v>4</v>
      </c>
      <c r="K72" s="39"/>
      <c r="L72" s="6">
        <v>2</v>
      </c>
      <c r="M72" s="39">
        <v>11</v>
      </c>
      <c r="N72" s="37">
        <v>0</v>
      </c>
      <c r="O72" s="45">
        <f>SUM(H72+J72+K72+M72+N72)</f>
        <v>33.625</v>
      </c>
      <c r="P72" s="20" t="s">
        <v>25</v>
      </c>
      <c r="Q72" s="42">
        <v>10</v>
      </c>
      <c r="R72" s="20" t="s">
        <v>25</v>
      </c>
      <c r="S72" s="42">
        <v>4</v>
      </c>
      <c r="T72" s="20"/>
    </row>
    <row r="73" spans="1:20" s="33" customFormat="1" ht="33" customHeight="1">
      <c r="A73" s="6">
        <v>70</v>
      </c>
      <c r="B73" s="19" t="s">
        <v>190</v>
      </c>
      <c r="C73" s="20">
        <v>613800</v>
      </c>
      <c r="D73" s="20" t="s">
        <v>191</v>
      </c>
      <c r="E73" s="21">
        <v>14</v>
      </c>
      <c r="F73" s="22">
        <v>11</v>
      </c>
      <c r="G73" s="22">
        <v>2</v>
      </c>
      <c r="H73" s="37">
        <f>IF(E73&lt;=10,E73,IF(AND(E73&gt;=10,E73&lt;20),10+(E73-10)*1.5,(((25)+(E73-20)*2))))+IF(E73&lt;10,IF(G73&lt;15,F73/12,((F73+1)/12)),IF(AND(E73&gt;=10,E73&lt;20),IF(G73&lt;15,(F73/12)*1.5,((F73+1)/12)*1.5),IF(G73&lt;15,((F73/12)*2),((F73+1)/12)*2)))</f>
        <v>17.375</v>
      </c>
      <c r="I73" s="29" t="s">
        <v>9</v>
      </c>
      <c r="J73" s="39"/>
      <c r="K73" s="39"/>
      <c r="L73" s="6"/>
      <c r="M73" s="39"/>
      <c r="N73" s="37">
        <v>0</v>
      </c>
      <c r="O73" s="45">
        <f>SUM(H73+J73+K73+M73+N73)</f>
        <v>17.375</v>
      </c>
      <c r="P73" s="20"/>
      <c r="Q73" s="42"/>
      <c r="R73" s="20" t="s">
        <v>98</v>
      </c>
      <c r="S73" s="42">
        <v>4</v>
      </c>
      <c r="T73" s="20"/>
    </row>
    <row r="74" spans="1:20" s="33" customFormat="1" ht="33" customHeight="1">
      <c r="A74" s="6">
        <v>71</v>
      </c>
      <c r="B74" s="19" t="s">
        <v>212</v>
      </c>
      <c r="C74" s="20">
        <v>605280</v>
      </c>
      <c r="D74" s="20" t="s">
        <v>84</v>
      </c>
      <c r="E74" s="21">
        <v>15</v>
      </c>
      <c r="F74" s="22">
        <v>6</v>
      </c>
      <c r="G74" s="22">
        <v>28</v>
      </c>
      <c r="H74" s="37">
        <f>IF(E74&lt;=10,E74,IF(AND(E74&gt;=10,E74&lt;20),10+(E74-10)*1.5,(((25)+(E74-20)*2))))+IF(E74&lt;10,IF(G74&lt;15,F74/12,((F74+1)/12)),IF(AND(E74&gt;=10,E74&lt;20),IF(G74&lt;15,(F74/12)*1.5,((F74+1)/12)*1.5),IF(G74&lt;15,((F74/12)*2),((F74+1)/12)*2)))</f>
        <v>18.375</v>
      </c>
      <c r="I74" s="29" t="s">
        <v>9</v>
      </c>
      <c r="J74" s="39">
        <v>4</v>
      </c>
      <c r="K74" s="39"/>
      <c r="L74" s="6">
        <v>2</v>
      </c>
      <c r="M74" s="39">
        <v>11</v>
      </c>
      <c r="N74" s="37">
        <v>0</v>
      </c>
      <c r="O74" s="45">
        <f>SUM(H74+J74+K74+M74+N74)</f>
        <v>33.375</v>
      </c>
      <c r="P74" s="20" t="s">
        <v>25</v>
      </c>
      <c r="Q74" s="42">
        <v>10</v>
      </c>
      <c r="R74" s="20"/>
      <c r="S74" s="42"/>
      <c r="T74" s="20"/>
    </row>
    <row r="75" spans="1:20" s="33" customFormat="1" ht="33" customHeight="1">
      <c r="A75" s="6">
        <v>72</v>
      </c>
      <c r="B75" s="19" t="s">
        <v>286</v>
      </c>
      <c r="C75" s="20">
        <v>614883</v>
      </c>
      <c r="D75" s="20" t="s">
        <v>253</v>
      </c>
      <c r="E75" s="21">
        <v>11</v>
      </c>
      <c r="F75" s="22">
        <v>9</v>
      </c>
      <c r="G75" s="22">
        <v>2</v>
      </c>
      <c r="H75" s="37">
        <f>IF(E75&lt;=10,E75,IF(AND(E75&gt;=10,E75&lt;20),10+(E75-10)*1.5,(((25)+(E75-20)*2))))+IF(E75&lt;10,IF(G75&lt;15,F75/12,((F75+1)/12)),IF(AND(E75&gt;=10,E75&lt;20),IF(G75&lt;15,(F75/12)*1.5,((F75+1)/12)*1.5),IF(G75&lt;15,((F75/12)*2),((F75+1)/12)*2)))</f>
        <v>12.625</v>
      </c>
      <c r="I75" s="29" t="s">
        <v>9</v>
      </c>
      <c r="J75" s="39">
        <v>4</v>
      </c>
      <c r="K75" s="39"/>
      <c r="L75" s="6">
        <v>2</v>
      </c>
      <c r="M75" s="39">
        <v>11</v>
      </c>
      <c r="N75" s="37">
        <v>0</v>
      </c>
      <c r="O75" s="45">
        <f>SUM(H75+J75+K75+M75+N75)</f>
        <v>27.625</v>
      </c>
      <c r="P75" s="20" t="s">
        <v>25</v>
      </c>
      <c r="Q75" s="42">
        <v>10</v>
      </c>
      <c r="R75" s="20"/>
      <c r="S75" s="42"/>
      <c r="T75" s="20" t="s">
        <v>232</v>
      </c>
    </row>
    <row r="76" spans="1:20" s="33" customFormat="1" ht="33" customHeight="1">
      <c r="A76" s="6">
        <v>73</v>
      </c>
      <c r="B76" s="19" t="s">
        <v>85</v>
      </c>
      <c r="C76" s="20">
        <v>601480</v>
      </c>
      <c r="D76" s="20" t="s">
        <v>86</v>
      </c>
      <c r="E76" s="21">
        <v>17</v>
      </c>
      <c r="F76" s="22">
        <v>1</v>
      </c>
      <c r="G76" s="22">
        <v>18</v>
      </c>
      <c r="H76" s="37">
        <f>IF(E76&lt;=10,E76,IF(AND(E76&gt;=10,E76&lt;20),10+(E76-10)*1.5,(((25)+(E76-20)*2))))+IF(E76&lt;10,IF(G76&lt;15,F76/12,((F76+1)/12)),IF(AND(E76&gt;=10,E76&lt;20),IF(G76&lt;15,(F76/12)*1.5,((F76+1)/12)*1.5),IF(G76&lt;15,((F76/12)*2),((F76+1)/12)*2)))</f>
        <v>20.75</v>
      </c>
      <c r="I76" s="29" t="s">
        <v>9</v>
      </c>
      <c r="J76" s="39">
        <v>4</v>
      </c>
      <c r="K76" s="39"/>
      <c r="L76" s="6">
        <v>2</v>
      </c>
      <c r="M76" s="39">
        <v>11</v>
      </c>
      <c r="N76" s="37">
        <v>0</v>
      </c>
      <c r="O76" s="45">
        <f>SUM(H76+J76+K76+M76+N76)</f>
        <v>35.75</v>
      </c>
      <c r="P76" s="20" t="s">
        <v>25</v>
      </c>
      <c r="Q76" s="42">
        <v>10</v>
      </c>
      <c r="R76" s="20" t="s">
        <v>25</v>
      </c>
      <c r="S76" s="42">
        <v>4</v>
      </c>
      <c r="T76" s="20"/>
    </row>
    <row r="77" spans="1:20" s="33" customFormat="1" ht="33" customHeight="1">
      <c r="A77" s="6">
        <v>74</v>
      </c>
      <c r="B77" s="19" t="s">
        <v>287</v>
      </c>
      <c r="C77" s="20">
        <v>593450</v>
      </c>
      <c r="D77" s="20" t="s">
        <v>278</v>
      </c>
      <c r="E77" s="21">
        <v>17</v>
      </c>
      <c r="F77" s="22">
        <v>9</v>
      </c>
      <c r="G77" s="22">
        <v>1</v>
      </c>
      <c r="H77" s="37">
        <f>IF(E77&lt;=10,E77,IF(AND(E77&gt;=10,E77&lt;20),10+(E77-10)*1.5,(((25)+(E77-20)*2))))+IF(E77&lt;10,IF(G77&lt;15,F77/12,((F77+1)/12)),IF(AND(E77&gt;=10,E77&lt;20),IF(G77&lt;15,(F77/12)*1.5,((F77+1)/12)*1.5),IF(G77&lt;15,((F77/12)*2),((F77+1)/12)*2)))</f>
        <v>21.625</v>
      </c>
      <c r="I77" s="29" t="s">
        <v>9</v>
      </c>
      <c r="J77" s="39">
        <v>4</v>
      </c>
      <c r="K77" s="39"/>
      <c r="L77" s="6">
        <v>3</v>
      </c>
      <c r="M77" s="39">
        <v>19</v>
      </c>
      <c r="N77" s="37">
        <v>0</v>
      </c>
      <c r="O77" s="45">
        <f>SUM(H77+J77+K77+M77+N77)</f>
        <v>44.625</v>
      </c>
      <c r="P77" s="20" t="s">
        <v>25</v>
      </c>
      <c r="Q77" s="42">
        <v>10</v>
      </c>
      <c r="R77" s="20" t="s">
        <v>25</v>
      </c>
      <c r="S77" s="42">
        <v>4</v>
      </c>
      <c r="T77" s="20" t="s">
        <v>232</v>
      </c>
    </row>
    <row r="78" spans="1:20" s="33" customFormat="1" ht="33" customHeight="1">
      <c r="A78" s="6">
        <v>75</v>
      </c>
      <c r="B78" s="19" t="s">
        <v>87</v>
      </c>
      <c r="C78" s="20">
        <v>594324</v>
      </c>
      <c r="D78" s="20" t="s">
        <v>72</v>
      </c>
      <c r="E78" s="21">
        <v>17</v>
      </c>
      <c r="F78" s="22">
        <v>11</v>
      </c>
      <c r="G78" s="22">
        <v>11</v>
      </c>
      <c r="H78" s="37">
        <f>IF(E78&lt;=10,E78,IF(AND(E78&gt;=10,E78&lt;20),10+(E78-10)*1.5,(((25)+(E78-20)*2))))+IF(E78&lt;10,IF(G78&lt;15,F78/12,((F78+1)/12)),IF(AND(E78&gt;=10,E78&lt;20),IF(G78&lt;15,(F78/12)*1.5,((F78+1)/12)*1.5),IF(G78&lt;15,((F78/12)*2),((F78+1)/12)*2)))</f>
        <v>21.875</v>
      </c>
      <c r="I78" s="29" t="s">
        <v>9</v>
      </c>
      <c r="J78" s="39">
        <v>4</v>
      </c>
      <c r="K78" s="39"/>
      <c r="L78" s="6">
        <v>2</v>
      </c>
      <c r="M78" s="39">
        <v>11</v>
      </c>
      <c r="N78" s="37">
        <v>0</v>
      </c>
      <c r="O78" s="45">
        <f>SUM(H78+J78+K78+M78+N78)</f>
        <v>36.875</v>
      </c>
      <c r="P78" s="20" t="s">
        <v>25</v>
      </c>
      <c r="Q78" s="42">
        <v>10</v>
      </c>
      <c r="R78" s="20" t="s">
        <v>25</v>
      </c>
      <c r="S78" s="42">
        <v>4</v>
      </c>
      <c r="T78" s="20"/>
    </row>
    <row r="79" spans="1:20" s="33" customFormat="1" ht="33" customHeight="1">
      <c r="A79" s="6">
        <v>76</v>
      </c>
      <c r="B79" s="19" t="s">
        <v>288</v>
      </c>
      <c r="C79" s="20">
        <v>701061</v>
      </c>
      <c r="D79" s="20" t="s">
        <v>289</v>
      </c>
      <c r="E79" s="21">
        <v>9</v>
      </c>
      <c r="F79" s="22">
        <v>7</v>
      </c>
      <c r="G79" s="22">
        <v>13</v>
      </c>
      <c r="H79" s="37">
        <f>IF(E79&lt;=10,E79,IF(AND(E79&gt;=10,E79&lt;20),10+(E79-10)*1.5,(((25)+(E79-20)*2))))+IF(E79&lt;10,IF(G79&lt;15,F79/12,((F79+1)/12)),IF(AND(E79&gt;=10,E79&lt;20),IF(G79&lt;15,(F79/12)*1.5,((F79+1)/12)*1.5),IF(G79&lt;15,((F79/12)*2),((F79+1)/12)*2)))</f>
        <v>9.583333333333334</v>
      </c>
      <c r="I79" s="29" t="s">
        <v>9</v>
      </c>
      <c r="J79" s="39">
        <v>4</v>
      </c>
      <c r="K79" s="39"/>
      <c r="L79" s="6">
        <v>2</v>
      </c>
      <c r="M79" s="39">
        <v>11</v>
      </c>
      <c r="N79" s="37">
        <v>0</v>
      </c>
      <c r="O79" s="45">
        <f>SUM(H79+J79+K79+M79+N79)</f>
        <v>24.583333333333336</v>
      </c>
      <c r="P79" s="20" t="s">
        <v>62</v>
      </c>
      <c r="Q79" s="42">
        <v>10</v>
      </c>
      <c r="R79" s="20" t="s">
        <v>62</v>
      </c>
      <c r="S79" s="42">
        <v>4</v>
      </c>
      <c r="T79" s="20" t="s">
        <v>251</v>
      </c>
    </row>
    <row r="80" spans="1:20" s="33" customFormat="1" ht="33" customHeight="1">
      <c r="A80" s="6">
        <v>77</v>
      </c>
      <c r="B80" s="19" t="s">
        <v>290</v>
      </c>
      <c r="C80" s="20">
        <v>607975</v>
      </c>
      <c r="D80" s="20" t="s">
        <v>276</v>
      </c>
      <c r="E80" s="21">
        <v>13</v>
      </c>
      <c r="F80" s="22">
        <v>7</v>
      </c>
      <c r="G80" s="22">
        <v>27</v>
      </c>
      <c r="H80" s="37">
        <f>IF(E80&lt;=10,E80,IF(AND(E80&gt;=10,E80&lt;20),10+(E80-10)*1.5,(((25)+(E80-20)*2))))+IF(E80&lt;10,IF(G80&lt;15,F80/12,((F80+1)/12)),IF(AND(E80&gt;=10,E80&lt;20),IF(G80&lt;15,(F80/12)*1.5,((F80+1)/12)*1.5),IF(G80&lt;15,((F80/12)*2),((F80+1)/12)*2)))</f>
        <v>15.5</v>
      </c>
      <c r="I80" s="29" t="s">
        <v>9</v>
      </c>
      <c r="J80" s="39">
        <v>4</v>
      </c>
      <c r="K80" s="39"/>
      <c r="L80" s="6">
        <v>2</v>
      </c>
      <c r="M80" s="39">
        <v>11</v>
      </c>
      <c r="N80" s="37">
        <v>0</v>
      </c>
      <c r="O80" s="45">
        <f>SUM(H80+J80+K80+M80+N80)</f>
        <v>30.5</v>
      </c>
      <c r="P80" s="20" t="s">
        <v>25</v>
      </c>
      <c r="Q80" s="42">
        <v>10</v>
      </c>
      <c r="R80" s="20" t="s">
        <v>25</v>
      </c>
      <c r="S80" s="42">
        <v>4</v>
      </c>
      <c r="T80" s="20"/>
    </row>
    <row r="81" spans="1:20" s="33" customFormat="1" ht="33" customHeight="1">
      <c r="A81" s="6">
        <v>78</v>
      </c>
      <c r="B81" s="19" t="s">
        <v>218</v>
      </c>
      <c r="C81" s="20">
        <v>592868</v>
      </c>
      <c r="D81" s="20" t="s">
        <v>88</v>
      </c>
      <c r="E81" s="21">
        <v>19</v>
      </c>
      <c r="F81" s="22">
        <v>10</v>
      </c>
      <c r="G81" s="22">
        <v>12</v>
      </c>
      <c r="H81" s="37">
        <f>IF(E81&lt;=10,E81,IF(AND(E81&gt;=10,E81&lt;20),10+(E81-10)*1.5,(((25)+(E81-20)*2))))+IF(E81&lt;10,IF(G81&lt;15,F81/12,((F81+1)/12)),IF(AND(E81&gt;=10,E81&lt;20),IF(G81&lt;15,(F81/12)*1.5,((F81+1)/12)*1.5),IF(G81&lt;15,((F81/12)*2),((F81+1)/12)*2)))</f>
        <v>24.75</v>
      </c>
      <c r="I81" s="29" t="s">
        <v>9</v>
      </c>
      <c r="J81" s="39">
        <v>4</v>
      </c>
      <c r="K81" s="39"/>
      <c r="L81" s="6">
        <v>1</v>
      </c>
      <c r="M81" s="39">
        <v>5</v>
      </c>
      <c r="N81" s="37">
        <v>0</v>
      </c>
      <c r="O81" s="45">
        <f>SUM(H81+J81+K81+M81+N81)</f>
        <v>33.75</v>
      </c>
      <c r="P81" s="20" t="s">
        <v>25</v>
      </c>
      <c r="Q81" s="42">
        <v>10</v>
      </c>
      <c r="R81" s="20" t="s">
        <v>25</v>
      </c>
      <c r="S81" s="42">
        <v>4</v>
      </c>
      <c r="T81" s="20"/>
    </row>
    <row r="82" spans="1:20" s="33" customFormat="1" ht="33" customHeight="1">
      <c r="A82" s="6">
        <v>79</v>
      </c>
      <c r="B82" s="19" t="s">
        <v>291</v>
      </c>
      <c r="C82" s="20">
        <v>560640</v>
      </c>
      <c r="D82" s="20" t="s">
        <v>292</v>
      </c>
      <c r="E82" s="21">
        <v>30</v>
      </c>
      <c r="F82" s="22">
        <v>9</v>
      </c>
      <c r="G82" s="22">
        <v>7</v>
      </c>
      <c r="H82" s="37">
        <f>IF(E82&lt;=10,E82,IF(AND(E82&gt;=10,E82&lt;20),10+(E82-10)*1.5,(((25)+(E82-20)*2))))+IF(E82&lt;10,IF(G82&lt;15,F82/12,((F82+1)/12)),IF(AND(E82&gt;=10,E82&lt;20),IF(G82&lt;15,(F82/12)*1.5,((F82+1)/12)*1.5),IF(G82&lt;15,((F82/12)*2),((F82+1)/12)*2)))</f>
        <v>46.5</v>
      </c>
      <c r="I82" s="29" t="s">
        <v>9</v>
      </c>
      <c r="J82" s="39">
        <v>4</v>
      </c>
      <c r="K82" s="39"/>
      <c r="L82" s="6">
        <v>3</v>
      </c>
      <c r="M82" s="39">
        <v>19</v>
      </c>
      <c r="N82" s="37">
        <v>0</v>
      </c>
      <c r="O82" s="45">
        <f>SUM(H82+J82+K82+M82+N82)</f>
        <v>69.5</v>
      </c>
      <c r="P82" s="20"/>
      <c r="Q82" s="42"/>
      <c r="R82" s="20" t="s">
        <v>25</v>
      </c>
      <c r="S82" s="42">
        <v>4</v>
      </c>
      <c r="T82" s="20"/>
    </row>
    <row r="83" spans="1:20" s="33" customFormat="1" ht="33" customHeight="1">
      <c r="A83" s="6">
        <v>80</v>
      </c>
      <c r="B83" s="19" t="s">
        <v>89</v>
      </c>
      <c r="C83" s="20">
        <v>622002</v>
      </c>
      <c r="D83" s="20" t="s">
        <v>91</v>
      </c>
      <c r="E83" s="21">
        <v>10</v>
      </c>
      <c r="F83" s="22">
        <v>6</v>
      </c>
      <c r="G83" s="22">
        <v>15</v>
      </c>
      <c r="H83" s="37">
        <f>IF(E83&lt;=10,E83,IF(AND(E83&gt;=10,E83&lt;20),10+(E83-10)*1.5,(((25)+(E83-20)*2))))+IF(E83&lt;10,IF(G83&lt;15,F83/12,((F83+1)/12)),IF(AND(E83&gt;=10,E83&lt;20),IF(G83&lt;15,(F83/12)*1.5,((F83+1)/12)*1.5),IF(G83&lt;15,((F83/12)*2),((F83+1)/12)*2)))</f>
        <v>10.875</v>
      </c>
      <c r="I83" s="29" t="s">
        <v>9</v>
      </c>
      <c r="J83" s="39">
        <v>4</v>
      </c>
      <c r="K83" s="39"/>
      <c r="L83" s="6">
        <v>4</v>
      </c>
      <c r="M83" s="39">
        <v>29</v>
      </c>
      <c r="N83" s="37">
        <v>0</v>
      </c>
      <c r="O83" s="45">
        <f>SUM(H83+J83+K83+M83+N83)</f>
        <v>43.875</v>
      </c>
      <c r="P83" s="20" t="s">
        <v>25</v>
      </c>
      <c r="Q83" s="42">
        <v>10</v>
      </c>
      <c r="R83" s="20" t="s">
        <v>25</v>
      </c>
      <c r="S83" s="42">
        <v>4</v>
      </c>
      <c r="T83" s="20"/>
    </row>
    <row r="84" spans="1:20" s="33" customFormat="1" ht="33" customHeight="1">
      <c r="A84" s="6">
        <v>81</v>
      </c>
      <c r="B84" s="19" t="s">
        <v>90</v>
      </c>
      <c r="C84" s="20">
        <v>581307</v>
      </c>
      <c r="D84" s="20" t="s">
        <v>92</v>
      </c>
      <c r="E84" s="21">
        <v>21</v>
      </c>
      <c r="F84" s="22">
        <v>8</v>
      </c>
      <c r="G84" s="22">
        <v>26</v>
      </c>
      <c r="H84" s="37">
        <f>IF(E84&lt;=10,E84,IF(AND(E84&gt;=10,E84&lt;20),10+(E84-10)*1.5,(((25)+(E84-20)*2))))+IF(E84&lt;10,IF(G84&lt;15,F84/12,((F84+1)/12)),IF(AND(E84&gt;=10,E84&lt;20),IF(G84&lt;15,(F84/12)*1.5,((F84+1)/12)*1.5),IF(G84&lt;15,((F84/12)*2),((F84+1)/12)*2)))</f>
        <v>28.5</v>
      </c>
      <c r="I84" s="29" t="s">
        <v>9</v>
      </c>
      <c r="J84" s="39">
        <v>4</v>
      </c>
      <c r="K84" s="39"/>
      <c r="L84" s="6">
        <v>1</v>
      </c>
      <c r="M84" s="39">
        <v>5</v>
      </c>
      <c r="N84" s="37">
        <v>0</v>
      </c>
      <c r="O84" s="45">
        <f>SUM(H84+J84+K84+M84+N84)</f>
        <v>37.5</v>
      </c>
      <c r="P84" s="6"/>
      <c r="Q84" s="42"/>
      <c r="R84" s="20" t="s">
        <v>25</v>
      </c>
      <c r="S84" s="42">
        <v>4</v>
      </c>
      <c r="T84" s="20"/>
    </row>
    <row r="85" spans="1:20" s="33" customFormat="1" ht="33" customHeight="1">
      <c r="A85" s="6">
        <v>82</v>
      </c>
      <c r="B85" s="19" t="s">
        <v>293</v>
      </c>
      <c r="C85" s="20">
        <v>700779</v>
      </c>
      <c r="D85" s="20" t="s">
        <v>294</v>
      </c>
      <c r="E85" s="21">
        <v>9</v>
      </c>
      <c r="F85" s="22">
        <v>6</v>
      </c>
      <c r="G85" s="22">
        <v>20</v>
      </c>
      <c r="H85" s="37">
        <f>IF(E85&lt;=10,E85,IF(AND(E85&gt;=10,E85&lt;20),10+(E85-10)*1.5,(((25)+(E85-20)*2))))+IF(E85&lt;10,IF(G85&lt;15,F85/12,((F85+1)/12)),IF(AND(E85&gt;=10,E85&lt;20),IF(G85&lt;15,(F85/12)*1.5,((F85+1)/12)*1.5),IF(G85&lt;15,((F85/12)*2),((F85+1)/12)*2)))</f>
        <v>9.583333333333334</v>
      </c>
      <c r="I85" s="29" t="s">
        <v>9</v>
      </c>
      <c r="J85" s="39">
        <v>4</v>
      </c>
      <c r="K85" s="39"/>
      <c r="L85" s="6">
        <v>3</v>
      </c>
      <c r="M85" s="39">
        <v>19</v>
      </c>
      <c r="N85" s="37">
        <v>0</v>
      </c>
      <c r="O85" s="45">
        <f>SUM(H85+J85+K85+M85+N85)</f>
        <v>32.583333333333336</v>
      </c>
      <c r="P85" s="20" t="s">
        <v>25</v>
      </c>
      <c r="Q85" s="42">
        <v>10</v>
      </c>
      <c r="R85" s="20" t="s">
        <v>25</v>
      </c>
      <c r="S85" s="42">
        <v>4</v>
      </c>
      <c r="T85" s="20" t="s">
        <v>232</v>
      </c>
    </row>
    <row r="86" spans="1:20" s="33" customFormat="1" ht="33" customHeight="1">
      <c r="A86" s="6">
        <v>83</v>
      </c>
      <c r="B86" s="19" t="s">
        <v>295</v>
      </c>
      <c r="C86" s="20">
        <v>610377</v>
      </c>
      <c r="D86" s="20" t="s">
        <v>296</v>
      </c>
      <c r="E86" s="21">
        <v>13</v>
      </c>
      <c r="F86" s="22">
        <v>11</v>
      </c>
      <c r="G86" s="22">
        <v>12</v>
      </c>
      <c r="H86" s="37">
        <f>IF(E86&lt;=10,E86,IF(AND(E86&gt;=10,E86&lt;20),10+(E86-10)*1.5,(((25)+(E86-20)*2))))+IF(E86&lt;10,IF(G86&lt;15,F86/12,((F86+1)/12)),IF(AND(E86&gt;=10,E86&lt;20),IF(G86&lt;15,(F86/12)*1.5,((F86+1)/12)*1.5),IF(G86&lt;15,((F86/12)*2),((F86+1)/12)*2)))</f>
        <v>15.875</v>
      </c>
      <c r="I86" s="29" t="s">
        <v>9</v>
      </c>
      <c r="J86" s="39">
        <v>4</v>
      </c>
      <c r="K86" s="39"/>
      <c r="L86" s="6">
        <v>2</v>
      </c>
      <c r="M86" s="39">
        <v>11</v>
      </c>
      <c r="N86" s="37">
        <v>8</v>
      </c>
      <c r="O86" s="45">
        <v>35.88</v>
      </c>
      <c r="P86" s="20" t="s">
        <v>25</v>
      </c>
      <c r="Q86" s="42">
        <v>10</v>
      </c>
      <c r="R86" s="20" t="s">
        <v>98</v>
      </c>
      <c r="S86" s="42">
        <v>4</v>
      </c>
      <c r="T86" s="20" t="s">
        <v>297</v>
      </c>
    </row>
    <row r="87" spans="1:20" s="33" customFormat="1" ht="33" customHeight="1">
      <c r="A87" s="6">
        <v>84</v>
      </c>
      <c r="B87" s="19" t="s">
        <v>93</v>
      </c>
      <c r="C87" s="20">
        <v>600950</v>
      </c>
      <c r="D87" s="20" t="s">
        <v>72</v>
      </c>
      <c r="E87" s="21">
        <v>18</v>
      </c>
      <c r="F87" s="22">
        <v>7</v>
      </c>
      <c r="G87" s="22">
        <v>3</v>
      </c>
      <c r="H87" s="37">
        <f>IF(E87&lt;=10,E87,IF(AND(E87&gt;=10,E87&lt;20),10+(E87-10)*1.5,(((25)+(E87-20)*2))))+IF(E87&lt;10,IF(G87&lt;15,F87/12,((F87+1)/12)),IF(AND(E87&gt;=10,E87&lt;20),IF(G87&lt;15,(F87/12)*1.5,((F87+1)/12)*1.5),IF(G87&lt;15,((F87/12)*2),((F87+1)/12)*2)))</f>
        <v>22.875</v>
      </c>
      <c r="I87" s="29" t="s">
        <v>9</v>
      </c>
      <c r="J87" s="39">
        <v>4</v>
      </c>
      <c r="K87" s="39"/>
      <c r="L87" s="6">
        <v>3</v>
      </c>
      <c r="M87" s="39">
        <v>19</v>
      </c>
      <c r="N87" s="37">
        <v>0</v>
      </c>
      <c r="O87" s="45">
        <f>SUM(H87+J87+K87+M87+N87)</f>
        <v>45.875</v>
      </c>
      <c r="P87" s="20" t="s">
        <v>25</v>
      </c>
      <c r="Q87" s="42">
        <v>10</v>
      </c>
      <c r="R87" s="20" t="s">
        <v>25</v>
      </c>
      <c r="S87" s="42">
        <v>4</v>
      </c>
      <c r="T87" s="20"/>
    </row>
    <row r="88" spans="1:20" s="33" customFormat="1" ht="33" customHeight="1">
      <c r="A88" s="6">
        <v>85</v>
      </c>
      <c r="B88" s="19" t="s">
        <v>94</v>
      </c>
      <c r="C88" s="20">
        <v>589471</v>
      </c>
      <c r="D88" s="20" t="s">
        <v>95</v>
      </c>
      <c r="E88" s="21">
        <v>23</v>
      </c>
      <c r="F88" s="22">
        <v>1</v>
      </c>
      <c r="G88" s="22">
        <v>13</v>
      </c>
      <c r="H88" s="37">
        <f>IF(E88&lt;=10,E88,IF(AND(E88&gt;=10,E88&lt;20),10+(E88-10)*1.5,(((25)+(E88-20)*2))))+IF(E88&lt;10,IF(G88&lt;15,F88/12,((F88+1)/12)),IF(AND(E88&gt;=10,E88&lt;20),IF(G88&lt;15,(F88/12)*1.5,((F88+1)/12)*1.5),IF(G88&lt;15,((F88/12)*2),((F88+1)/12)*2)))</f>
        <v>31.166666666666668</v>
      </c>
      <c r="I88" s="29" t="s">
        <v>9</v>
      </c>
      <c r="J88" s="39">
        <v>4</v>
      </c>
      <c r="K88" s="39"/>
      <c r="L88" s="6">
        <v>3</v>
      </c>
      <c r="M88" s="39">
        <v>19</v>
      </c>
      <c r="N88" s="37">
        <v>0</v>
      </c>
      <c r="O88" s="45">
        <f>SUM(H88+J88+K88+M88+N88)</f>
        <v>54.16666666666667</v>
      </c>
      <c r="P88" s="20" t="s">
        <v>25</v>
      </c>
      <c r="Q88" s="42">
        <v>10</v>
      </c>
      <c r="R88" s="20" t="s">
        <v>25</v>
      </c>
      <c r="S88" s="42">
        <v>4</v>
      </c>
      <c r="T88" s="20"/>
    </row>
    <row r="89" spans="1:20" s="33" customFormat="1" ht="33" customHeight="1">
      <c r="A89" s="6">
        <v>86</v>
      </c>
      <c r="B89" s="19" t="s">
        <v>238</v>
      </c>
      <c r="C89" s="20">
        <v>586543</v>
      </c>
      <c r="D89" s="20" t="s">
        <v>77</v>
      </c>
      <c r="E89" s="21">
        <v>20</v>
      </c>
      <c r="F89" s="22">
        <v>7</v>
      </c>
      <c r="G89" s="22">
        <v>18</v>
      </c>
      <c r="H89" s="37">
        <f>IF(E89&lt;=10,E89,IF(AND(E89&gt;=10,E89&lt;20),10+(E89-10)*1.5,(((25)+(E89-20)*2))))+IF(E89&lt;10,IF(G89&lt;15,F89/12,((F89+1)/12)),IF(AND(E89&gt;=10,E89&lt;20),IF(G89&lt;15,(F89/12)*1.5,((F89+1)/12)*1.5),IF(G89&lt;15,((F89/12)*2),((F89+1)/12)*2)))</f>
        <v>26.333333333333332</v>
      </c>
      <c r="I89" s="29" t="s">
        <v>9</v>
      </c>
      <c r="J89" s="39">
        <v>4</v>
      </c>
      <c r="K89" s="39"/>
      <c r="L89" s="6">
        <v>2</v>
      </c>
      <c r="M89" s="39">
        <v>11</v>
      </c>
      <c r="N89" s="37">
        <v>20</v>
      </c>
      <c r="O89" s="45">
        <f>SUM(H89+J89+K89+M89+N89)</f>
        <v>61.33333333333333</v>
      </c>
      <c r="P89" s="6"/>
      <c r="Q89" s="42"/>
      <c r="R89" s="20" t="s">
        <v>25</v>
      </c>
      <c r="S89" s="42">
        <v>4</v>
      </c>
      <c r="T89" s="20"/>
    </row>
    <row r="90" spans="1:20" s="33" customFormat="1" ht="33" customHeight="1">
      <c r="A90" s="6">
        <v>87</v>
      </c>
      <c r="B90" s="19" t="s">
        <v>96</v>
      </c>
      <c r="C90" s="20">
        <v>604653</v>
      </c>
      <c r="D90" s="20" t="s">
        <v>239</v>
      </c>
      <c r="E90" s="21">
        <v>14</v>
      </c>
      <c r="F90" s="22">
        <v>6</v>
      </c>
      <c r="G90" s="22">
        <v>21</v>
      </c>
      <c r="H90" s="37">
        <f>IF(E90&lt;=10,E90,IF(AND(E90&gt;=10,E90&lt;20),10+(E90-10)*1.5,(((25)+(E90-20)*2))))+IF(E90&lt;10,IF(G90&lt;15,F90/12,((F90+1)/12)),IF(AND(E90&gt;=10,E90&lt;20),IF(G90&lt;15,(F90/12)*1.5,((F90+1)/12)*1.5),IF(G90&lt;15,((F90/12)*2),((F90+1)/12)*2)))</f>
        <v>16.875</v>
      </c>
      <c r="I90" s="29" t="s">
        <v>9</v>
      </c>
      <c r="J90" s="39">
        <v>4</v>
      </c>
      <c r="K90" s="39"/>
      <c r="L90" s="6">
        <v>4</v>
      </c>
      <c r="M90" s="39">
        <v>29</v>
      </c>
      <c r="N90" s="37">
        <v>0</v>
      </c>
      <c r="O90" s="45">
        <f>SUM(H90+J90+K90+M90+N90)</f>
        <v>49.875</v>
      </c>
      <c r="P90" s="20" t="s">
        <v>98</v>
      </c>
      <c r="Q90" s="42">
        <v>10</v>
      </c>
      <c r="R90" s="20" t="s">
        <v>98</v>
      </c>
      <c r="S90" s="42">
        <v>4</v>
      </c>
      <c r="T90" s="20"/>
    </row>
    <row r="91" spans="1:20" s="33" customFormat="1" ht="33" customHeight="1">
      <c r="A91" s="6">
        <v>88</v>
      </c>
      <c r="B91" s="19" t="s">
        <v>101</v>
      </c>
      <c r="C91" s="20">
        <v>556109</v>
      </c>
      <c r="D91" s="20" t="s">
        <v>57</v>
      </c>
      <c r="E91" s="21">
        <v>33</v>
      </c>
      <c r="F91" s="22">
        <v>5</v>
      </c>
      <c r="G91" s="22">
        <v>29</v>
      </c>
      <c r="H91" s="37">
        <f>IF(E91&lt;=10,E91,IF(AND(E91&gt;=10,E91&lt;20),10+(E91-10)*1.5,(((25)+(E91-20)*2))))+IF(E91&lt;10,IF(G91&lt;15,F91/12,((F91+1)/12)),IF(AND(E91&gt;=10,E91&lt;20),IF(G91&lt;15,(F91/12)*1.5,((F91+1)/12)*1.5),IF(G91&lt;15,((F91/12)*2),((F91+1)/12)*2)))</f>
        <v>52</v>
      </c>
      <c r="I91" s="29" t="s">
        <v>9</v>
      </c>
      <c r="J91" s="39"/>
      <c r="K91" s="39"/>
      <c r="L91" s="6"/>
      <c r="M91" s="39"/>
      <c r="N91" s="37">
        <v>0</v>
      </c>
      <c r="O91" s="45">
        <f>SUM(H91+J91+K91+M91+N91)</f>
        <v>52</v>
      </c>
      <c r="P91" s="20"/>
      <c r="Q91" s="42"/>
      <c r="R91" s="20" t="s">
        <v>25</v>
      </c>
      <c r="S91" s="42">
        <v>4</v>
      </c>
      <c r="T91" s="20"/>
    </row>
    <row r="92" spans="1:20" s="33" customFormat="1" ht="33" customHeight="1">
      <c r="A92" s="6">
        <v>89</v>
      </c>
      <c r="B92" s="19" t="s">
        <v>228</v>
      </c>
      <c r="C92" s="20">
        <v>579262</v>
      </c>
      <c r="D92" s="20" t="s">
        <v>118</v>
      </c>
      <c r="E92" s="21">
        <v>25</v>
      </c>
      <c r="F92" s="22">
        <v>6</v>
      </c>
      <c r="G92" s="22">
        <v>2</v>
      </c>
      <c r="H92" s="37">
        <v>36</v>
      </c>
      <c r="I92" s="29" t="s">
        <v>9</v>
      </c>
      <c r="J92" s="39"/>
      <c r="K92" s="39"/>
      <c r="L92" s="6"/>
      <c r="M92" s="39"/>
      <c r="N92" s="37">
        <v>0</v>
      </c>
      <c r="O92" s="45">
        <f>SUM(H92+J92+K92+M92+N92)</f>
        <v>36</v>
      </c>
      <c r="P92" s="20"/>
      <c r="Q92" s="42"/>
      <c r="R92" s="20" t="s">
        <v>25</v>
      </c>
      <c r="S92" s="42">
        <v>4</v>
      </c>
      <c r="T92" s="20"/>
    </row>
    <row r="93" spans="1:20" s="33" customFormat="1" ht="33" customHeight="1">
      <c r="A93" s="6">
        <v>90</v>
      </c>
      <c r="B93" s="19" t="s">
        <v>229</v>
      </c>
      <c r="C93" s="20">
        <v>598852</v>
      </c>
      <c r="D93" s="20" t="s">
        <v>50</v>
      </c>
      <c r="E93" s="21">
        <v>18</v>
      </c>
      <c r="F93" s="22">
        <v>3</v>
      </c>
      <c r="G93" s="22">
        <v>8</v>
      </c>
      <c r="H93" s="37">
        <v>22.38</v>
      </c>
      <c r="I93" s="29" t="s">
        <v>9</v>
      </c>
      <c r="J93" s="39">
        <v>4</v>
      </c>
      <c r="K93" s="39"/>
      <c r="L93" s="6">
        <v>1</v>
      </c>
      <c r="M93" s="39">
        <v>5</v>
      </c>
      <c r="N93" s="37">
        <v>20</v>
      </c>
      <c r="O93" s="45">
        <f>SUM(H93+J93+K93+M93+N93)</f>
        <v>51.379999999999995</v>
      </c>
      <c r="P93" s="20"/>
      <c r="Q93" s="42"/>
      <c r="R93" s="20" t="s">
        <v>25</v>
      </c>
      <c r="S93" s="42">
        <v>4</v>
      </c>
      <c r="T93" s="20"/>
    </row>
    <row r="94" spans="1:20" s="33" customFormat="1" ht="33" customHeight="1">
      <c r="A94" s="6">
        <v>91</v>
      </c>
      <c r="B94" s="19" t="s">
        <v>102</v>
      </c>
      <c r="C94" s="20">
        <v>598854</v>
      </c>
      <c r="D94" s="20" t="s">
        <v>37</v>
      </c>
      <c r="E94" s="21">
        <v>18</v>
      </c>
      <c r="F94" s="22">
        <v>3</v>
      </c>
      <c r="G94" s="22">
        <v>5</v>
      </c>
      <c r="H94" s="37">
        <f>IF(E94&lt;=10,E94,IF(AND(E94&gt;=10,E94&lt;20),10+(E94-10)*1.5,(((25)+(E94-20)*2))))+IF(E94&lt;10,IF(G94&lt;15,F94/12,((F94+1)/12)),IF(AND(E94&gt;=10,E94&lt;20),IF(G94&lt;15,(F94/12)*1.5,((F94+1)/12)*1.5),IF(G94&lt;15,((F94/12)*2),((F94+1)/12)*2)))</f>
        <v>22.375</v>
      </c>
      <c r="I94" s="29" t="s">
        <v>9</v>
      </c>
      <c r="J94" s="39">
        <v>4</v>
      </c>
      <c r="K94" s="39"/>
      <c r="L94" s="6">
        <v>2</v>
      </c>
      <c r="M94" s="39">
        <v>11</v>
      </c>
      <c r="N94" s="37">
        <v>0</v>
      </c>
      <c r="O94" s="45">
        <f>SUM(H94+J94+K94+M94+N94)</f>
        <v>37.375</v>
      </c>
      <c r="P94" s="20" t="s">
        <v>25</v>
      </c>
      <c r="Q94" s="42">
        <v>10</v>
      </c>
      <c r="R94" s="20" t="s">
        <v>25</v>
      </c>
      <c r="S94" s="42">
        <v>4</v>
      </c>
      <c r="T94" s="20"/>
    </row>
    <row r="95" spans="1:20" s="33" customFormat="1" ht="33" customHeight="1">
      <c r="A95" s="6">
        <v>92</v>
      </c>
      <c r="B95" s="19" t="s">
        <v>298</v>
      </c>
      <c r="C95" s="20">
        <v>702062</v>
      </c>
      <c r="D95" s="20" t="s">
        <v>299</v>
      </c>
      <c r="E95" s="21">
        <v>9</v>
      </c>
      <c r="F95" s="22">
        <v>7</v>
      </c>
      <c r="G95" s="22">
        <v>27</v>
      </c>
      <c r="H95" s="37">
        <f>IF(E95&lt;=10,E95,IF(AND(E95&gt;=10,E95&lt;20),10+(E95-10)*1.5,(((25)+(E95-20)*2))))+IF(E95&lt;10,IF(G95&lt;15,F95/12,((F95+1)/12)),IF(AND(E95&gt;=10,E95&lt;20),IF(G95&lt;15,(F95/12)*1.5,((F95+1)/12)*1.5),IF(G95&lt;15,((F95/12)*2),((F95+1)/12)*2)))</f>
        <v>9.666666666666666</v>
      </c>
      <c r="I95" s="29" t="s">
        <v>9</v>
      </c>
      <c r="J95" s="39">
        <v>4</v>
      </c>
      <c r="K95" s="39"/>
      <c r="L95" s="6">
        <v>1</v>
      </c>
      <c r="M95" s="39">
        <v>5</v>
      </c>
      <c r="N95" s="37">
        <v>0</v>
      </c>
      <c r="O95" s="45">
        <f>SUM(H95+J95+K95+M95+N95)</f>
        <v>18.666666666666664</v>
      </c>
      <c r="P95" s="20" t="s">
        <v>25</v>
      </c>
      <c r="Q95" s="42">
        <v>10</v>
      </c>
      <c r="R95" s="20" t="s">
        <v>109</v>
      </c>
      <c r="S95" s="42">
        <v>4</v>
      </c>
      <c r="T95" s="20"/>
    </row>
    <row r="96" spans="1:20" s="33" customFormat="1" ht="33" customHeight="1">
      <c r="A96" s="6">
        <v>93</v>
      </c>
      <c r="B96" s="19" t="s">
        <v>104</v>
      </c>
      <c r="C96" s="20">
        <v>598879</v>
      </c>
      <c r="D96" s="20" t="s">
        <v>105</v>
      </c>
      <c r="E96" s="21">
        <v>18</v>
      </c>
      <c r="F96" s="22">
        <v>1</v>
      </c>
      <c r="G96" s="22">
        <v>0</v>
      </c>
      <c r="H96" s="37">
        <f>IF(E96&lt;=10,E96,IF(AND(E96&gt;=10,E96&lt;20),10+(E96-10)*1.5,(((25)+(E96-20)*2))))+IF(E96&lt;10,IF(G96&lt;15,F96/12,((F96+1)/12)),IF(AND(E96&gt;=10,E96&lt;20),IF(G96&lt;15,(F96/12)*1.5,((F96+1)/12)*1.5),IF(G96&lt;15,((F96/12)*2),((F96+1)/12)*2)))</f>
        <v>22.125</v>
      </c>
      <c r="I96" s="29" t="s">
        <v>9</v>
      </c>
      <c r="J96" s="39">
        <v>4</v>
      </c>
      <c r="K96" s="39"/>
      <c r="L96" s="6"/>
      <c r="M96" s="39"/>
      <c r="N96" s="37">
        <v>0</v>
      </c>
      <c r="O96" s="45">
        <f>SUM(H96+J96+K96+M96+N96)</f>
        <v>26.125</v>
      </c>
      <c r="P96" s="20" t="s">
        <v>46</v>
      </c>
      <c r="Q96" s="42">
        <v>10</v>
      </c>
      <c r="R96" s="20" t="s">
        <v>46</v>
      </c>
      <c r="S96" s="42">
        <v>4</v>
      </c>
      <c r="T96" s="20"/>
    </row>
    <row r="97" spans="1:20" s="33" customFormat="1" ht="33" customHeight="1">
      <c r="A97" s="6">
        <v>94</v>
      </c>
      <c r="B97" s="19" t="s">
        <v>106</v>
      </c>
      <c r="C97" s="20">
        <v>598898</v>
      </c>
      <c r="D97" s="20" t="s">
        <v>86</v>
      </c>
      <c r="E97" s="21">
        <v>19</v>
      </c>
      <c r="F97" s="22">
        <v>9</v>
      </c>
      <c r="G97" s="22">
        <v>22</v>
      </c>
      <c r="H97" s="37">
        <f>IF(E97&lt;=10,E97,IF(AND(E97&gt;=10,E97&lt;20),10+(E97-10)*1.5,(((25)+(E97-20)*2))))+IF(E97&lt;10,IF(G97&lt;15,F97/12,((F97+1)/12)),IF(AND(E97&gt;=10,E97&lt;20),IF(G97&lt;15,(F97/12)*1.5,((F97+1)/12)*1.5),IF(G97&lt;15,((F97/12)*2),((F97+1)/12)*2)))</f>
        <v>24.75</v>
      </c>
      <c r="I97" s="29" t="s">
        <v>9</v>
      </c>
      <c r="J97" s="39">
        <v>4</v>
      </c>
      <c r="K97" s="39"/>
      <c r="L97" s="6">
        <v>1</v>
      </c>
      <c r="M97" s="39">
        <v>5</v>
      </c>
      <c r="N97" s="37">
        <v>0</v>
      </c>
      <c r="O97" s="45">
        <f>SUM(H97+J97+K97+M97+N97)</f>
        <v>33.75</v>
      </c>
      <c r="P97" s="20" t="s">
        <v>25</v>
      </c>
      <c r="Q97" s="42">
        <v>10</v>
      </c>
      <c r="R97" s="20" t="s">
        <v>25</v>
      </c>
      <c r="S97" s="42">
        <v>4</v>
      </c>
      <c r="T97" s="20"/>
    </row>
    <row r="98" spans="1:20" s="33" customFormat="1" ht="33" customHeight="1">
      <c r="A98" s="6">
        <v>95</v>
      </c>
      <c r="B98" s="19" t="s">
        <v>103</v>
      </c>
      <c r="C98" s="20">
        <v>598900</v>
      </c>
      <c r="D98" s="20" t="s">
        <v>240</v>
      </c>
      <c r="E98" s="21">
        <v>19</v>
      </c>
      <c r="F98" s="22">
        <v>2</v>
      </c>
      <c r="G98" s="22">
        <v>12</v>
      </c>
      <c r="H98" s="37">
        <f>IF(E98&lt;=10,E98,IF(AND(E98&gt;=10,E98&lt;20),10+(E98-10)*1.5,(((25)+(E98-20)*2))))+IF(E98&lt;10,IF(G98&lt;15,F98/12,((F98+1)/12)),IF(AND(E98&gt;=10,E98&lt;20),IF(G98&lt;15,(F98/12)*1.5,((F98+1)/12)*1.5),IF(G98&lt;15,((F98/12)*2),((F98+1)/12)*2)))</f>
        <v>23.75</v>
      </c>
      <c r="I98" s="29" t="s">
        <v>9</v>
      </c>
      <c r="J98" s="39">
        <v>4</v>
      </c>
      <c r="K98" s="39"/>
      <c r="L98" s="6">
        <v>3</v>
      </c>
      <c r="M98" s="39">
        <v>19</v>
      </c>
      <c r="N98" s="37">
        <v>0</v>
      </c>
      <c r="O98" s="45">
        <f>SUM(H98+J98+K98+M98+N98)</f>
        <v>46.75</v>
      </c>
      <c r="P98" s="20"/>
      <c r="Q98" s="42"/>
      <c r="R98" s="20" t="s">
        <v>46</v>
      </c>
      <c r="S98" s="42">
        <v>4</v>
      </c>
      <c r="T98" s="20"/>
    </row>
    <row r="99" spans="1:20" s="33" customFormat="1" ht="33" customHeight="1">
      <c r="A99" s="6">
        <v>96</v>
      </c>
      <c r="B99" s="19" t="s">
        <v>192</v>
      </c>
      <c r="C99" s="20">
        <v>571241</v>
      </c>
      <c r="D99" s="20" t="s">
        <v>193</v>
      </c>
      <c r="E99" s="21">
        <v>27</v>
      </c>
      <c r="F99" s="22">
        <v>5</v>
      </c>
      <c r="G99" s="22">
        <v>12</v>
      </c>
      <c r="H99" s="37">
        <f>IF(E99&lt;=10,E99,IF(AND(E99&gt;=10,E99&lt;20),10+(E99-10)*1.5,(((25)+(E99-20)*2))))+IF(E99&lt;10,IF(G99&lt;15,F99/12,((F99+1)/12)),IF(AND(E99&gt;=10,E99&lt;20),IF(G99&lt;15,(F99/12)*1.5,((F99+1)/12)*1.5),IF(G99&lt;15,((F99/12)*2),((F99+1)/12)*2)))</f>
        <v>39.833333333333336</v>
      </c>
      <c r="I99" s="29" t="s">
        <v>9</v>
      </c>
      <c r="J99" s="39">
        <v>4</v>
      </c>
      <c r="K99" s="39"/>
      <c r="L99" s="6"/>
      <c r="M99" s="39"/>
      <c r="N99" s="37">
        <v>0</v>
      </c>
      <c r="O99" s="45">
        <f>SUM(H99+J99+K99+M99+N99)</f>
        <v>43.833333333333336</v>
      </c>
      <c r="P99" s="20"/>
      <c r="Q99" s="42"/>
      <c r="R99" s="20"/>
      <c r="S99" s="42"/>
      <c r="T99" s="20"/>
    </row>
    <row r="100" spans="1:20" s="33" customFormat="1" ht="33" customHeight="1">
      <c r="A100" s="6">
        <v>97</v>
      </c>
      <c r="B100" s="19" t="s">
        <v>195</v>
      </c>
      <c r="C100" s="20">
        <v>603829</v>
      </c>
      <c r="D100" s="20" t="s">
        <v>72</v>
      </c>
      <c r="E100" s="21">
        <v>15</v>
      </c>
      <c r="F100" s="22">
        <v>7</v>
      </c>
      <c r="G100" s="22">
        <v>1</v>
      </c>
      <c r="H100" s="37">
        <f>IF(E100&lt;=10,E100,IF(AND(E100&gt;=10,E100&lt;20),10+(E100-10)*1.5,(((25)+(E100-20)*2))))+IF(E100&lt;10,IF(G100&lt;15,F100/12,((F100+1)/12)),IF(AND(E100&gt;=10,E100&lt;20),IF(G100&lt;15,(F100/12)*1.5,((F100+1)/12)*1.5),IF(G100&lt;15,((F100/12)*2),((F100+1)/12)*2)))</f>
        <v>18.375</v>
      </c>
      <c r="I100" s="29" t="s">
        <v>9</v>
      </c>
      <c r="J100" s="39">
        <v>4</v>
      </c>
      <c r="K100" s="39"/>
      <c r="L100" s="6">
        <v>2</v>
      </c>
      <c r="M100" s="39">
        <v>11</v>
      </c>
      <c r="N100" s="37">
        <v>0</v>
      </c>
      <c r="O100" s="45">
        <f>SUM(H100+J100+K100+M100+N100)</f>
        <v>33.375</v>
      </c>
      <c r="P100" s="20"/>
      <c r="Q100" s="42"/>
      <c r="R100" s="20" t="s">
        <v>196</v>
      </c>
      <c r="S100" s="42">
        <v>4</v>
      </c>
      <c r="T100" s="20"/>
    </row>
    <row r="101" spans="1:20" s="33" customFormat="1" ht="33" customHeight="1">
      <c r="A101" s="6">
        <v>98</v>
      </c>
      <c r="B101" s="19" t="s">
        <v>197</v>
      </c>
      <c r="C101" s="20">
        <v>610245</v>
      </c>
      <c r="D101" s="20" t="s">
        <v>128</v>
      </c>
      <c r="E101" s="21">
        <v>15</v>
      </c>
      <c r="F101" s="22">
        <v>3</v>
      </c>
      <c r="G101" s="22">
        <v>4</v>
      </c>
      <c r="H101" s="37">
        <f>IF(E101&lt;=10,E101,IF(AND(E101&gt;=10,E101&lt;20),10+(E101-10)*1.5,(((25)+(E101-20)*2))))+IF(E101&lt;10,IF(G101&lt;15,F101/12,((F101+1)/12)),IF(AND(E101&gt;=10,E101&lt;20),IF(G101&lt;15,(F101/12)*1.5,((F101+1)/12)*1.5),IF(G101&lt;15,((F101/12)*2),((F101+1)/12)*2)))</f>
        <v>17.875</v>
      </c>
      <c r="I101" s="29" t="s">
        <v>9</v>
      </c>
      <c r="J101" s="39">
        <v>4</v>
      </c>
      <c r="K101" s="39"/>
      <c r="L101" s="6">
        <v>3</v>
      </c>
      <c r="M101" s="39">
        <v>19</v>
      </c>
      <c r="N101" s="37">
        <v>0</v>
      </c>
      <c r="O101" s="45">
        <f>SUM(H101+J101+K101+M101+N101)</f>
        <v>40.875</v>
      </c>
      <c r="P101" s="20"/>
      <c r="Q101" s="42"/>
      <c r="R101" s="20" t="s">
        <v>25</v>
      </c>
      <c r="S101" s="42">
        <v>4</v>
      </c>
      <c r="T101" s="20"/>
    </row>
    <row r="102" spans="1:20" s="33" customFormat="1" ht="33" customHeight="1">
      <c r="A102" s="6">
        <v>99</v>
      </c>
      <c r="B102" s="19" t="s">
        <v>300</v>
      </c>
      <c r="C102" s="20">
        <v>607266</v>
      </c>
      <c r="D102" s="20" t="s">
        <v>253</v>
      </c>
      <c r="E102" s="21">
        <v>14</v>
      </c>
      <c r="F102" s="22">
        <v>9</v>
      </c>
      <c r="G102" s="22">
        <v>14</v>
      </c>
      <c r="H102" s="37">
        <f>IF(E102&lt;=10,E102,IF(AND(E102&gt;=10,E102&lt;20),10+(E102-10)*1.5,(((25)+(E102-20)*2))))+IF(E102&lt;10,IF(G102&lt;15,F102/12,((F102+1)/12)),IF(AND(E102&gt;=10,E102&lt;20),IF(G102&lt;15,(F102/12)*1.5,((F102+1)/12)*1.5),IF(G102&lt;15,((F102/12)*2),((F102+1)/12)*2)))</f>
        <v>17.125</v>
      </c>
      <c r="I102" s="29" t="s">
        <v>9</v>
      </c>
      <c r="J102" s="39">
        <v>4</v>
      </c>
      <c r="K102" s="39"/>
      <c r="L102" s="6">
        <v>2</v>
      </c>
      <c r="M102" s="39">
        <v>11</v>
      </c>
      <c r="N102" s="37">
        <v>0</v>
      </c>
      <c r="O102" s="45">
        <f>SUM(H102+J102+K102+M102+N102)</f>
        <v>32.125</v>
      </c>
      <c r="P102" s="20" t="s">
        <v>25</v>
      </c>
      <c r="Q102" s="42">
        <v>10</v>
      </c>
      <c r="R102" s="20" t="s">
        <v>25</v>
      </c>
      <c r="S102" s="42">
        <v>4</v>
      </c>
      <c r="T102" s="20" t="s">
        <v>301</v>
      </c>
    </row>
    <row r="103" spans="1:20" s="33" customFormat="1" ht="33" customHeight="1">
      <c r="A103" s="6">
        <v>100</v>
      </c>
      <c r="B103" s="34" t="s">
        <v>107</v>
      </c>
      <c r="C103" s="20">
        <v>591211</v>
      </c>
      <c r="D103" s="20" t="s">
        <v>108</v>
      </c>
      <c r="E103" s="21">
        <v>20</v>
      </c>
      <c r="F103" s="22">
        <v>10</v>
      </c>
      <c r="G103" s="22">
        <v>9</v>
      </c>
      <c r="H103" s="37">
        <f>IF(E103&lt;=10,E103,IF(AND(E103&gt;=10,E103&lt;20),10+(E103-10)*1.5,(((25)+(E103-20)*2))))+IF(E103&lt;10,IF(G103&lt;15,F103/12,((F103+1)/12)),IF(AND(E103&gt;=10,E103&lt;20),IF(G103&lt;15,(F103/12)*1.5,((F103+1)/12)*1.5),IF(G103&lt;15,((F103/12)*2),((F103+1)/12)*2)))</f>
        <v>26.666666666666668</v>
      </c>
      <c r="I103" s="29" t="s">
        <v>9</v>
      </c>
      <c r="J103" s="39"/>
      <c r="K103" s="39"/>
      <c r="L103" s="6"/>
      <c r="M103" s="39"/>
      <c r="N103" s="37">
        <v>0</v>
      </c>
      <c r="O103" s="45">
        <f>SUM(H103+J103+K103+M103+N103)</f>
        <v>26.666666666666668</v>
      </c>
      <c r="P103" s="20"/>
      <c r="Q103" s="42"/>
      <c r="R103" s="20" t="s">
        <v>109</v>
      </c>
      <c r="S103" s="42">
        <v>4</v>
      </c>
      <c r="T103" s="20"/>
    </row>
    <row r="104" spans="1:20" s="33" customFormat="1" ht="33" customHeight="1">
      <c r="A104" s="6">
        <v>101</v>
      </c>
      <c r="B104" s="19" t="s">
        <v>302</v>
      </c>
      <c r="C104" s="20">
        <v>605906</v>
      </c>
      <c r="D104" s="20" t="s">
        <v>282</v>
      </c>
      <c r="E104" s="21">
        <v>14</v>
      </c>
      <c r="F104" s="22">
        <v>4</v>
      </c>
      <c r="G104" s="22">
        <v>23</v>
      </c>
      <c r="H104" s="37">
        <f>IF(E104&lt;=10,E104,IF(AND(E104&gt;=10,E104&lt;20),10+(E104-10)*1.5,(((25)+(E104-20)*2))))+IF(E104&lt;10,IF(G104&lt;15,F104/12,((F104+1)/12)),IF(AND(E104&gt;=10,E104&lt;20),IF(G104&lt;15,(F104/12)*1.5,((F104+1)/12)*1.5),IF(G104&lt;15,((F104/12)*2),((F104+1)/12)*2)))</f>
        <v>16.625</v>
      </c>
      <c r="I104" s="29" t="s">
        <v>9</v>
      </c>
      <c r="J104" s="39">
        <v>4</v>
      </c>
      <c r="K104" s="39"/>
      <c r="L104" s="6">
        <v>2</v>
      </c>
      <c r="M104" s="39">
        <v>11</v>
      </c>
      <c r="N104" s="37">
        <v>0</v>
      </c>
      <c r="O104" s="45">
        <f>SUM(H104+J104+K104+M104+N104)</f>
        <v>31.625</v>
      </c>
      <c r="P104" s="20" t="s">
        <v>46</v>
      </c>
      <c r="Q104" s="42">
        <v>10</v>
      </c>
      <c r="R104" s="20"/>
      <c r="S104" s="42"/>
      <c r="T104" s="20" t="s">
        <v>232</v>
      </c>
    </row>
    <row r="105" spans="1:20" s="33" customFormat="1" ht="33" customHeight="1">
      <c r="A105" s="6">
        <v>102</v>
      </c>
      <c r="B105" s="19" t="s">
        <v>198</v>
      </c>
      <c r="C105" s="20">
        <v>607264</v>
      </c>
      <c r="D105" s="20" t="s">
        <v>134</v>
      </c>
      <c r="E105" s="21">
        <v>14</v>
      </c>
      <c r="F105" s="22">
        <v>9</v>
      </c>
      <c r="G105" s="22">
        <v>15</v>
      </c>
      <c r="H105" s="37">
        <f>IF(E105&lt;=10,E105,IF(AND(E105&gt;=10,E105&lt;20),10+(E105-10)*1.5,(((25)+(E105-20)*2))))+IF(E105&lt;10,IF(G105&lt;15,F105/12,((F105+1)/12)),IF(AND(E105&gt;=10,E105&lt;20),IF(G105&lt;15,(F105/12)*1.5,((F105+1)/12)*1.5),IF(G105&lt;15,((F105/12)*2),((F105+1)/12)*2)))</f>
        <v>17.25</v>
      </c>
      <c r="I105" s="29" t="s">
        <v>9</v>
      </c>
      <c r="J105" s="39">
        <v>4</v>
      </c>
      <c r="K105" s="39"/>
      <c r="L105" s="6">
        <v>4</v>
      </c>
      <c r="M105" s="39">
        <v>29</v>
      </c>
      <c r="N105" s="37">
        <v>0</v>
      </c>
      <c r="O105" s="45">
        <f>SUM(H105+J105+K105+M105+N105)</f>
        <v>50.25</v>
      </c>
      <c r="P105" s="20" t="s">
        <v>25</v>
      </c>
      <c r="Q105" s="42">
        <v>10</v>
      </c>
      <c r="R105" s="20" t="s">
        <v>25</v>
      </c>
      <c r="S105" s="42">
        <v>4</v>
      </c>
      <c r="T105" s="20"/>
    </row>
    <row r="106" spans="1:20" s="33" customFormat="1" ht="33" customHeight="1">
      <c r="A106" s="6">
        <v>103</v>
      </c>
      <c r="B106" s="19" t="s">
        <v>213</v>
      </c>
      <c r="C106" s="20">
        <v>599097</v>
      </c>
      <c r="D106" s="20" t="s">
        <v>214</v>
      </c>
      <c r="E106" s="21">
        <v>18</v>
      </c>
      <c r="F106" s="22">
        <v>1</v>
      </c>
      <c r="G106" s="22">
        <v>3</v>
      </c>
      <c r="H106" s="37">
        <f>IF(E106&lt;=10,E106,IF(AND(E106&gt;=10,E106&lt;20),10+(E106-10)*1.5,(((25)+(E106-20)*2))))+IF(E106&lt;10,IF(G106&lt;15,F106/12,((F106+1)/12)),IF(AND(E106&gt;=10,E106&lt;20),IF(G106&lt;15,(F106/12)*1.5,((F106+1)/12)*1.5),IF(G106&lt;15,((F106/12)*2),((F106+1)/12)*2)))</f>
        <v>22.125</v>
      </c>
      <c r="I106" s="29" t="s">
        <v>9</v>
      </c>
      <c r="J106" s="39">
        <v>4</v>
      </c>
      <c r="K106" s="39"/>
      <c r="L106" s="6"/>
      <c r="M106" s="39"/>
      <c r="N106" s="37">
        <v>0</v>
      </c>
      <c r="O106" s="45">
        <f>SUM(H106+J106+K106+M106+N106)</f>
        <v>26.125</v>
      </c>
      <c r="P106" s="20"/>
      <c r="Q106" s="42"/>
      <c r="R106" s="20" t="s">
        <v>25</v>
      </c>
      <c r="S106" s="42">
        <v>4</v>
      </c>
      <c r="T106" s="20"/>
    </row>
    <row r="107" spans="1:20" s="33" customFormat="1" ht="33" customHeight="1">
      <c r="A107" s="6">
        <v>104</v>
      </c>
      <c r="B107" s="19" t="s">
        <v>303</v>
      </c>
      <c r="C107" s="20">
        <v>613809</v>
      </c>
      <c r="D107" s="20" t="s">
        <v>278</v>
      </c>
      <c r="E107" s="21">
        <v>14</v>
      </c>
      <c r="F107" s="22">
        <v>4</v>
      </c>
      <c r="G107" s="22">
        <v>0</v>
      </c>
      <c r="H107" s="37">
        <f>IF(E107&lt;=10,E107,IF(AND(E107&gt;=10,E107&lt;20),10+(E107-10)*1.5,(((25)+(E107-20)*2))))+IF(E107&lt;10,IF(G107&lt;15,F107/12,((F107+1)/12)),IF(AND(E107&gt;=10,E107&lt;20),IF(G107&lt;15,(F107/12)*1.5,((F107+1)/12)*1.5),IF(G107&lt;15,((F107/12)*2),((F107+1)/12)*2)))</f>
        <v>16.5</v>
      </c>
      <c r="I107" s="29" t="s">
        <v>9</v>
      </c>
      <c r="J107" s="39">
        <v>4</v>
      </c>
      <c r="K107" s="39"/>
      <c r="L107" s="6">
        <v>3</v>
      </c>
      <c r="M107" s="39">
        <v>19</v>
      </c>
      <c r="N107" s="37">
        <v>0</v>
      </c>
      <c r="O107" s="45">
        <f>SUM(H107+J107+K107+M107+N107)</f>
        <v>39.5</v>
      </c>
      <c r="P107" s="6" t="s">
        <v>25</v>
      </c>
      <c r="Q107" s="42">
        <v>10</v>
      </c>
      <c r="R107" s="20" t="s">
        <v>25</v>
      </c>
      <c r="S107" s="42">
        <v>4</v>
      </c>
      <c r="T107" s="20"/>
    </row>
    <row r="108" spans="1:20" s="33" customFormat="1" ht="33" customHeight="1">
      <c r="A108" s="6">
        <v>105</v>
      </c>
      <c r="B108" s="19" t="s">
        <v>199</v>
      </c>
      <c r="C108" s="20">
        <v>599160</v>
      </c>
      <c r="D108" s="20" t="s">
        <v>81</v>
      </c>
      <c r="E108" s="21">
        <v>18</v>
      </c>
      <c r="F108" s="22">
        <v>9</v>
      </c>
      <c r="G108" s="22">
        <v>17</v>
      </c>
      <c r="H108" s="37">
        <f>IF(E108&lt;=10,E108,IF(AND(E108&gt;=10,E108&lt;20),10+(E108-10)*1.5,(((25)+(E108-20)*2))))+IF(E108&lt;10,IF(G108&lt;15,F108/12,((F108+1)/12)),IF(AND(E108&gt;=10,E108&lt;20),IF(G108&lt;15,(F108/12)*1.5,((F108+1)/12)*1.5),IF(G108&lt;15,((F108/12)*2),((F108+1)/12)*2)))</f>
        <v>23.25</v>
      </c>
      <c r="I108" s="29" t="s">
        <v>9</v>
      </c>
      <c r="J108" s="39">
        <v>4</v>
      </c>
      <c r="K108" s="39"/>
      <c r="L108" s="6">
        <v>1</v>
      </c>
      <c r="M108" s="39">
        <v>5</v>
      </c>
      <c r="N108" s="37">
        <v>0</v>
      </c>
      <c r="O108" s="45">
        <f>SUM(H108+J108+K108+M108+N108)</f>
        <v>32.25</v>
      </c>
      <c r="P108" s="20" t="s">
        <v>25</v>
      </c>
      <c r="Q108" s="42">
        <v>10</v>
      </c>
      <c r="R108" s="20" t="s">
        <v>25</v>
      </c>
      <c r="S108" s="42">
        <v>4</v>
      </c>
      <c r="T108" s="20"/>
    </row>
    <row r="109" spans="1:20" s="33" customFormat="1" ht="33" customHeight="1">
      <c r="A109" s="6">
        <v>106</v>
      </c>
      <c r="B109" s="19" t="s">
        <v>220</v>
      </c>
      <c r="C109" s="20">
        <v>605246</v>
      </c>
      <c r="D109" s="20" t="s">
        <v>221</v>
      </c>
      <c r="E109" s="21">
        <v>14</v>
      </c>
      <c r="F109" s="22">
        <v>9</v>
      </c>
      <c r="G109" s="22">
        <v>12</v>
      </c>
      <c r="H109" s="37">
        <f>IF(E109&lt;=10,E109,IF(AND(E109&gt;=10,E109&lt;20),10+(E109-10)*1.5,(((25)+(E109-20)*2))))+IF(E109&lt;10,IF(G109&lt;15,F109/12,((F109+1)/12)),IF(AND(E109&gt;=10,E109&lt;20),IF(G109&lt;15,(F109/12)*1.5,((F109+1)/12)*1.5),IF(G109&lt;15,((F109/12)*2),((F109+1)/12)*2)))</f>
        <v>17.125</v>
      </c>
      <c r="I109" s="29" t="s">
        <v>9</v>
      </c>
      <c r="J109" s="39">
        <v>4</v>
      </c>
      <c r="K109" s="39"/>
      <c r="L109" s="6">
        <v>2</v>
      </c>
      <c r="M109" s="39">
        <v>11</v>
      </c>
      <c r="N109" s="37">
        <v>0</v>
      </c>
      <c r="O109" s="45">
        <f>SUM(H109+J109+K109+M109+N109)</f>
        <v>32.125</v>
      </c>
      <c r="P109" s="20" t="s">
        <v>69</v>
      </c>
      <c r="Q109" s="42">
        <v>10</v>
      </c>
      <c r="R109" s="20" t="s">
        <v>69</v>
      </c>
      <c r="S109" s="42">
        <v>4</v>
      </c>
      <c r="T109" s="20"/>
    </row>
    <row r="110" spans="1:20" s="33" customFormat="1" ht="33" customHeight="1">
      <c r="A110" s="6">
        <v>107</v>
      </c>
      <c r="B110" s="19" t="s">
        <v>200</v>
      </c>
      <c r="C110" s="20">
        <v>570754</v>
      </c>
      <c r="D110" s="20" t="s">
        <v>201</v>
      </c>
      <c r="E110" s="21">
        <v>27</v>
      </c>
      <c r="F110" s="22">
        <v>8</v>
      </c>
      <c r="G110" s="22">
        <v>18</v>
      </c>
      <c r="H110" s="37">
        <f>IF(E110&lt;=10,E110,IF(AND(E110&gt;=10,E110&lt;20),10+(E110-10)*1.5,(((25)+(E110-20)*2))))+IF(E110&lt;10,IF(G110&lt;15,F110/12,((F110+1)/12)),IF(AND(E110&gt;=10,E110&lt;20),IF(G110&lt;15,(F110/12)*1.5,((F110+1)/12)*1.5),IF(G110&lt;15,((F110/12)*2),((F110+1)/12)*2)))</f>
        <v>40.5</v>
      </c>
      <c r="I110" s="29" t="s">
        <v>9</v>
      </c>
      <c r="J110" s="39">
        <v>4</v>
      </c>
      <c r="K110" s="39"/>
      <c r="L110" s="6">
        <v>3</v>
      </c>
      <c r="M110" s="39">
        <v>19</v>
      </c>
      <c r="N110" s="37">
        <v>0</v>
      </c>
      <c r="O110" s="45">
        <f>SUM(H110+J110+K110+M110+N110)</f>
        <v>63.5</v>
      </c>
      <c r="P110" s="20" t="s">
        <v>25</v>
      </c>
      <c r="Q110" s="42">
        <v>10</v>
      </c>
      <c r="R110" s="20" t="s">
        <v>25</v>
      </c>
      <c r="S110" s="42">
        <v>4</v>
      </c>
      <c r="T110" s="20"/>
    </row>
    <row r="111" spans="1:20" s="33" customFormat="1" ht="33" customHeight="1">
      <c r="A111" s="6">
        <v>108</v>
      </c>
      <c r="B111" s="19" t="s">
        <v>110</v>
      </c>
      <c r="C111" s="20">
        <v>558964</v>
      </c>
      <c r="D111" s="20" t="s">
        <v>111</v>
      </c>
      <c r="E111" s="21">
        <v>31</v>
      </c>
      <c r="F111" s="22">
        <v>8</v>
      </c>
      <c r="G111" s="22">
        <v>19</v>
      </c>
      <c r="H111" s="37">
        <f>IF(E111&lt;=10,E111,IF(AND(E111&gt;=10,E111&lt;20),10+(E111-10)*1.5,(((25)+(E111-20)*2))))+IF(E111&lt;10,IF(G111&lt;15,F111/12,((F111+1)/12)),IF(AND(E111&gt;=10,E111&lt;20),IF(G111&lt;15,(F111/12)*1.5,((F111+1)/12)*1.5),IF(G111&lt;15,((F111/12)*2),((F111+1)/12)*2)))</f>
        <v>48.5</v>
      </c>
      <c r="I111" s="29" t="s">
        <v>9</v>
      </c>
      <c r="J111" s="39">
        <v>4</v>
      </c>
      <c r="K111" s="39"/>
      <c r="L111" s="6"/>
      <c r="M111" s="39"/>
      <c r="N111" s="37">
        <v>0</v>
      </c>
      <c r="O111" s="45">
        <f>SUM(H111+J111+K111+M111+N111)</f>
        <v>52.5</v>
      </c>
      <c r="P111" s="20"/>
      <c r="Q111" s="42"/>
      <c r="R111" s="20" t="s">
        <v>25</v>
      </c>
      <c r="S111" s="42">
        <v>4</v>
      </c>
      <c r="T111" s="20"/>
    </row>
    <row r="112" spans="1:20" s="33" customFormat="1" ht="33" customHeight="1">
      <c r="A112" s="6">
        <v>109</v>
      </c>
      <c r="B112" s="19" t="s">
        <v>112</v>
      </c>
      <c r="C112" s="20">
        <v>585746</v>
      </c>
      <c r="D112" s="20" t="s">
        <v>241</v>
      </c>
      <c r="E112" s="21">
        <v>19</v>
      </c>
      <c r="F112" s="22">
        <v>11</v>
      </c>
      <c r="G112" s="22">
        <v>0</v>
      </c>
      <c r="H112" s="37">
        <f>IF(E112&lt;=10,E112,IF(AND(E112&gt;=10,E112&lt;20),10+(E112-10)*1.5,(((25)+(E112-20)*2))))+IF(E112&lt;10,IF(G112&lt;15,F112/12,((F112+1)/12)),IF(AND(E112&gt;=10,E112&lt;20),IF(G112&lt;15,(F112/12)*1.5,((F112+1)/12)*1.5),IF(G112&lt;15,((F112/12)*2),((F112+1)/12)*2)))</f>
        <v>24.875</v>
      </c>
      <c r="I112" s="29" t="s">
        <v>9</v>
      </c>
      <c r="J112" s="39">
        <v>4</v>
      </c>
      <c r="K112" s="39"/>
      <c r="L112" s="6">
        <v>1</v>
      </c>
      <c r="M112" s="39">
        <v>5</v>
      </c>
      <c r="N112" s="37">
        <v>0</v>
      </c>
      <c r="O112" s="45">
        <f>SUM(H112+J112+K112+M112+N112)</f>
        <v>33.875</v>
      </c>
      <c r="P112" s="20" t="s">
        <v>25</v>
      </c>
      <c r="Q112" s="42">
        <v>10</v>
      </c>
      <c r="R112" s="20" t="s">
        <v>25</v>
      </c>
      <c r="S112" s="42">
        <v>4</v>
      </c>
      <c r="T112" s="20"/>
    </row>
    <row r="113" spans="1:20" s="33" customFormat="1" ht="33" customHeight="1">
      <c r="A113" s="6">
        <v>110</v>
      </c>
      <c r="B113" s="19" t="s">
        <v>304</v>
      </c>
      <c r="C113" s="20">
        <v>620719</v>
      </c>
      <c r="D113" s="20" t="s">
        <v>253</v>
      </c>
      <c r="E113" s="21">
        <v>10</v>
      </c>
      <c r="F113" s="22">
        <v>6</v>
      </c>
      <c r="G113" s="22">
        <v>11</v>
      </c>
      <c r="H113" s="37">
        <f>IF(E113&lt;=10,E113,IF(AND(E113&gt;=10,E113&lt;20),10+(E113-10)*1.5,(((25)+(E113-20)*2))))+IF(E113&lt;10,IF(G113&lt;15,F113/12,((F113+1)/12)),IF(AND(E113&gt;=10,E113&lt;20),IF(G113&lt;15,(F113/12)*1.5,((F113+1)/12)*1.5),IF(G113&lt;15,((F113/12)*2),((F113+1)/12)*2)))</f>
        <v>10.75</v>
      </c>
      <c r="I113" s="29" t="s">
        <v>9</v>
      </c>
      <c r="J113" s="39">
        <v>4</v>
      </c>
      <c r="K113" s="39"/>
      <c r="L113" s="6">
        <v>1</v>
      </c>
      <c r="M113" s="39">
        <v>5</v>
      </c>
      <c r="N113" s="37">
        <v>0</v>
      </c>
      <c r="O113" s="45">
        <f>SUM(H113+J113+K113+M113+N113)</f>
        <v>19.75</v>
      </c>
      <c r="P113" s="20" t="s">
        <v>25</v>
      </c>
      <c r="Q113" s="42">
        <v>10</v>
      </c>
      <c r="R113" s="20" t="s">
        <v>25</v>
      </c>
      <c r="S113" s="42">
        <v>4</v>
      </c>
      <c r="T113" s="20" t="s">
        <v>232</v>
      </c>
    </row>
    <row r="114" spans="1:20" s="33" customFormat="1" ht="33" customHeight="1">
      <c r="A114" s="6">
        <v>111</v>
      </c>
      <c r="B114" s="19" t="s">
        <v>305</v>
      </c>
      <c r="C114" s="20">
        <v>621927</v>
      </c>
      <c r="D114" s="20" t="s">
        <v>306</v>
      </c>
      <c r="E114" s="21">
        <v>10</v>
      </c>
      <c r="F114" s="22">
        <v>6</v>
      </c>
      <c r="G114" s="22">
        <v>21</v>
      </c>
      <c r="H114" s="37">
        <f>IF(E114&lt;=10,E114,IF(AND(E114&gt;=10,E114&lt;20),10+(E114-10)*1.5,(((25)+(E114-20)*2))))+IF(E114&lt;10,IF(G114&lt;15,F114/12,((F114+1)/12)),IF(AND(E114&gt;=10,E114&lt;20),IF(G114&lt;15,(F114/12)*1.5,((F114+1)/12)*1.5),IF(G114&lt;15,((F114/12)*2),((F114+1)/12)*2)))</f>
        <v>10.875</v>
      </c>
      <c r="I114" s="29" t="s">
        <v>9</v>
      </c>
      <c r="J114" s="39">
        <v>4</v>
      </c>
      <c r="K114" s="39"/>
      <c r="L114" s="6">
        <v>2</v>
      </c>
      <c r="M114" s="39">
        <v>11</v>
      </c>
      <c r="N114" s="37">
        <v>0</v>
      </c>
      <c r="O114" s="45">
        <f>SUM(H114+J114+K114+M114+N114)</f>
        <v>25.875</v>
      </c>
      <c r="P114" s="20" t="s">
        <v>62</v>
      </c>
      <c r="Q114" s="42">
        <v>10</v>
      </c>
      <c r="R114" s="20" t="s">
        <v>69</v>
      </c>
      <c r="S114" s="42">
        <v>4</v>
      </c>
      <c r="T114" s="20"/>
    </row>
    <row r="115" spans="1:20" s="33" customFormat="1" ht="33" customHeight="1">
      <c r="A115" s="6">
        <v>112</v>
      </c>
      <c r="B115" s="19" t="s">
        <v>113</v>
      </c>
      <c r="C115" s="20">
        <v>581992</v>
      </c>
      <c r="D115" s="20" t="s">
        <v>43</v>
      </c>
      <c r="E115" s="21">
        <v>23</v>
      </c>
      <c r="F115" s="22">
        <v>9</v>
      </c>
      <c r="G115" s="22">
        <v>14</v>
      </c>
      <c r="H115" s="37">
        <f>IF(E115&lt;=10,E115,IF(AND(E115&gt;=10,E115&lt;20),10+(E115-10)*1.5,(((25)+(E115-20)*2))))+IF(E115&lt;10,IF(G115&lt;15,F115/12,((F115+1)/12)),IF(AND(E115&gt;=10,E115&lt;20),IF(G115&lt;15,(F115/12)*1.5,((F115+1)/12)*1.5),IF(G115&lt;15,((F115/12)*2),((F115+1)/12)*2)))</f>
        <v>32.5</v>
      </c>
      <c r="I115" s="29" t="s">
        <v>9</v>
      </c>
      <c r="J115" s="39">
        <v>4</v>
      </c>
      <c r="K115" s="39"/>
      <c r="L115" s="6">
        <v>1</v>
      </c>
      <c r="M115" s="39">
        <v>5</v>
      </c>
      <c r="N115" s="41">
        <v>0</v>
      </c>
      <c r="O115" s="45">
        <f>SUM(H115+J115+K115+M115+N115)</f>
        <v>41.5</v>
      </c>
      <c r="P115" s="20"/>
      <c r="Q115" s="42"/>
      <c r="R115" s="20" t="s">
        <v>25</v>
      </c>
      <c r="S115" s="42">
        <v>4</v>
      </c>
      <c r="T115" s="20"/>
    </row>
    <row r="116" spans="1:20" s="33" customFormat="1" ht="33" customHeight="1">
      <c r="A116" s="6">
        <v>113</v>
      </c>
      <c r="B116" s="19" t="s">
        <v>219</v>
      </c>
      <c r="C116" s="20">
        <v>585675</v>
      </c>
      <c r="D116" s="20" t="s">
        <v>84</v>
      </c>
      <c r="E116" s="21">
        <v>20</v>
      </c>
      <c r="F116" s="22">
        <v>11</v>
      </c>
      <c r="G116" s="22">
        <v>11</v>
      </c>
      <c r="H116" s="37">
        <f>IF(E116&lt;=10,E116,IF(AND(E116&gt;=10,E116&lt;20),10+(E116-10)*1.5,(((25)+(E116-20)*2))))+IF(E116&lt;10,IF(G116&lt;15,F116/12,((F116+1)/12)),IF(AND(E116&gt;=10,E116&lt;20),IF(G116&lt;15,(F116/12)*1.5,((F116+1)/12)*1.5),IF(G116&lt;15,((F116/12)*2),((F116+1)/12)*2)))</f>
        <v>26.833333333333332</v>
      </c>
      <c r="I116" s="29" t="s">
        <v>9</v>
      </c>
      <c r="J116" s="39">
        <v>4</v>
      </c>
      <c r="K116" s="39"/>
      <c r="L116" s="6"/>
      <c r="M116" s="39"/>
      <c r="N116" s="37">
        <v>0</v>
      </c>
      <c r="O116" s="45">
        <f>SUM(H116+J116+K116+M116+N116)</f>
        <v>30.833333333333332</v>
      </c>
      <c r="P116" s="20" t="s">
        <v>25</v>
      </c>
      <c r="Q116" s="42">
        <v>10</v>
      </c>
      <c r="R116" s="20" t="s">
        <v>25</v>
      </c>
      <c r="S116" s="42">
        <v>4</v>
      </c>
      <c r="T116" s="20"/>
    </row>
    <row r="117" spans="1:20" s="33" customFormat="1" ht="33" customHeight="1">
      <c r="A117" s="6">
        <v>114</v>
      </c>
      <c r="B117" s="19" t="s">
        <v>307</v>
      </c>
      <c r="C117" s="20">
        <v>617274</v>
      </c>
      <c r="D117" s="20" t="s">
        <v>267</v>
      </c>
      <c r="E117" s="21">
        <v>12</v>
      </c>
      <c r="F117" s="22">
        <v>3</v>
      </c>
      <c r="G117" s="22">
        <v>23</v>
      </c>
      <c r="H117" s="37">
        <f>IF(E117&lt;=10,E117,IF(AND(E117&gt;=10,E117&lt;20),10+(E117-10)*1.5,(((25)+(E117-20)*2))))+IF(E117&lt;10,IF(G117&lt;15,F117/12,((F117+1)/12)),IF(AND(E117&gt;=10,E117&lt;20),IF(G117&lt;15,(F117/12)*1.5,((F117+1)/12)*1.5),IF(G117&lt;15,((F117/12)*2),((F117+1)/12)*2)))</f>
        <v>13.5</v>
      </c>
      <c r="I117" s="29" t="s">
        <v>9</v>
      </c>
      <c r="J117" s="39">
        <v>4</v>
      </c>
      <c r="K117" s="39"/>
      <c r="L117" s="6">
        <v>2</v>
      </c>
      <c r="M117" s="39">
        <v>11</v>
      </c>
      <c r="N117" s="37">
        <v>0</v>
      </c>
      <c r="O117" s="45">
        <f>SUM(H117+J117+K117+M117+N117)</f>
        <v>28.5</v>
      </c>
      <c r="P117" s="20" t="s">
        <v>25</v>
      </c>
      <c r="Q117" s="42">
        <v>10</v>
      </c>
      <c r="R117" s="20" t="s">
        <v>25</v>
      </c>
      <c r="S117" s="42">
        <v>4</v>
      </c>
      <c r="T117" s="20" t="s">
        <v>232</v>
      </c>
    </row>
    <row r="118" spans="1:20" s="33" customFormat="1" ht="33" customHeight="1">
      <c r="A118" s="6">
        <v>115</v>
      </c>
      <c r="B118" s="19" t="s">
        <v>114</v>
      </c>
      <c r="C118" s="20">
        <v>602774</v>
      </c>
      <c r="D118" s="20" t="s">
        <v>115</v>
      </c>
      <c r="E118" s="21">
        <v>17</v>
      </c>
      <c r="F118" s="22">
        <v>9</v>
      </c>
      <c r="G118" s="22">
        <v>13</v>
      </c>
      <c r="H118" s="37">
        <f>IF(E118&lt;=10,E118,IF(AND(E118&gt;=10,E118&lt;20),10+(E118-10)*1.5,(((25)+(E118-20)*2))))+IF(E118&lt;10,IF(G118&lt;15,F118/12,((F118+1)/12)),IF(AND(E118&gt;=10,E118&lt;20),IF(G118&lt;15,(F118/12)*1.5,((F118+1)/12)*1.5),IF(G118&lt;15,((F118/12)*2),((F118+1)/12)*2)))</f>
        <v>21.625</v>
      </c>
      <c r="I118" s="29" t="s">
        <v>9</v>
      </c>
      <c r="J118" s="39">
        <v>4</v>
      </c>
      <c r="K118" s="39"/>
      <c r="L118" s="6">
        <v>3</v>
      </c>
      <c r="M118" s="39">
        <v>19</v>
      </c>
      <c r="N118" s="37">
        <v>0</v>
      </c>
      <c r="O118" s="45">
        <f>SUM(H118+J118+K118+M118+N118)</f>
        <v>44.625</v>
      </c>
      <c r="P118" s="20" t="s">
        <v>25</v>
      </c>
      <c r="Q118" s="42">
        <v>10</v>
      </c>
      <c r="R118" s="20" t="s">
        <v>25</v>
      </c>
      <c r="S118" s="42">
        <v>4</v>
      </c>
      <c r="T118" s="20"/>
    </row>
    <row r="119" spans="1:20" s="33" customFormat="1" ht="33" customHeight="1">
      <c r="A119" s="6">
        <v>116</v>
      </c>
      <c r="B119" s="19" t="s">
        <v>308</v>
      </c>
      <c r="C119" s="20">
        <v>702095</v>
      </c>
      <c r="D119" s="20" t="s">
        <v>309</v>
      </c>
      <c r="E119" s="21">
        <v>9</v>
      </c>
      <c r="F119" s="22">
        <v>7</v>
      </c>
      <c r="G119" s="22">
        <v>8</v>
      </c>
      <c r="H119" s="37">
        <f>IF(E119&lt;=10,E119,IF(AND(E119&gt;=10,E119&lt;20),10+(E119-10)*1.5,(((25)+(E119-20)*2))))+IF(E119&lt;10,IF(G119&lt;15,F119/12,((F119+1)/12)),IF(AND(E119&gt;=10,E119&lt;20),IF(G119&lt;15,(F119/12)*1.5,((F119+1)/12)*1.5),IF(G119&lt;15,((F119/12)*2),((F119+1)/12)*2)))</f>
        <v>9.583333333333334</v>
      </c>
      <c r="I119" s="29" t="s">
        <v>9</v>
      </c>
      <c r="J119" s="39">
        <v>4</v>
      </c>
      <c r="K119" s="39"/>
      <c r="L119" s="6"/>
      <c r="M119" s="39"/>
      <c r="N119" s="37">
        <v>0</v>
      </c>
      <c r="O119" s="45">
        <f>SUM(H119+J119+K119+M119+N119)</f>
        <v>13.583333333333334</v>
      </c>
      <c r="P119" s="20" t="s">
        <v>25</v>
      </c>
      <c r="Q119" s="42">
        <v>10</v>
      </c>
      <c r="R119" s="20" t="s">
        <v>98</v>
      </c>
      <c r="S119" s="42">
        <v>4</v>
      </c>
      <c r="T119" s="20" t="s">
        <v>232</v>
      </c>
    </row>
    <row r="120" spans="1:20" s="33" customFormat="1" ht="33" customHeight="1">
      <c r="A120" s="6">
        <v>117</v>
      </c>
      <c r="B120" s="19" t="s">
        <v>116</v>
      </c>
      <c r="C120" s="20">
        <v>610010</v>
      </c>
      <c r="D120" s="20" t="s">
        <v>117</v>
      </c>
      <c r="E120" s="21">
        <v>17</v>
      </c>
      <c r="F120" s="22">
        <v>10</v>
      </c>
      <c r="G120" s="22">
        <v>28</v>
      </c>
      <c r="H120" s="37">
        <f>IF(E120&lt;=10,E120,IF(AND(E120&gt;=10,E120&lt;20),10+(E120-10)*1.5,(((25)+(E120-20)*2))))+IF(E120&lt;10,IF(G120&lt;15,F120/12,((F120+1)/12)),IF(AND(E120&gt;=10,E120&lt;20),IF(G120&lt;15,(F120/12)*1.5,((F120+1)/12)*1.5),IF(G120&lt;15,((F120/12)*2),((F120+1)/12)*2)))</f>
        <v>21.875</v>
      </c>
      <c r="I120" s="29" t="s">
        <v>9</v>
      </c>
      <c r="J120" s="39">
        <v>4</v>
      </c>
      <c r="K120" s="39"/>
      <c r="L120" s="6">
        <v>3</v>
      </c>
      <c r="M120" s="39">
        <v>19</v>
      </c>
      <c r="N120" s="37">
        <v>0</v>
      </c>
      <c r="O120" s="45">
        <f>SUM(H120+J120+K120+M120+N120)</f>
        <v>44.875</v>
      </c>
      <c r="P120" s="20"/>
      <c r="Q120" s="42"/>
      <c r="R120" s="20" t="s">
        <v>25</v>
      </c>
      <c r="S120" s="42">
        <v>4</v>
      </c>
      <c r="T120" s="20"/>
    </row>
    <row r="121" spans="1:20" s="33" customFormat="1" ht="33" customHeight="1">
      <c r="A121" s="6">
        <v>118</v>
      </c>
      <c r="B121" s="19" t="s">
        <v>119</v>
      </c>
      <c r="C121" s="20">
        <v>604361</v>
      </c>
      <c r="D121" s="20" t="s">
        <v>120</v>
      </c>
      <c r="E121" s="21">
        <v>17</v>
      </c>
      <c r="F121" s="22">
        <v>4</v>
      </c>
      <c r="G121" s="22">
        <v>17</v>
      </c>
      <c r="H121" s="37">
        <f>IF(E121&lt;=10,E121,IF(AND(E121&gt;=10,E121&lt;20),10+(E121-10)*1.5,(((25)+(E121-20)*2))))+IF(E121&lt;10,IF(G121&lt;15,F121/12,((F121+1)/12)),IF(AND(E121&gt;=10,E121&lt;20),IF(G121&lt;15,(F121/12)*1.5,((F121+1)/12)*1.5),IF(G121&lt;15,((F121/12)*2),((F121+1)/12)*2)))</f>
        <v>21.125</v>
      </c>
      <c r="I121" s="29" t="s">
        <v>9</v>
      </c>
      <c r="J121" s="39">
        <v>4</v>
      </c>
      <c r="K121" s="39"/>
      <c r="L121" s="6">
        <v>2</v>
      </c>
      <c r="M121" s="39">
        <v>11</v>
      </c>
      <c r="N121" s="37">
        <v>0</v>
      </c>
      <c r="O121" s="45">
        <f>SUM(H121+J121+K121+M121+N121)</f>
        <v>36.125</v>
      </c>
      <c r="P121" s="20" t="s">
        <v>25</v>
      </c>
      <c r="Q121" s="42">
        <v>10</v>
      </c>
      <c r="R121" s="20" t="s">
        <v>25</v>
      </c>
      <c r="S121" s="42">
        <v>4</v>
      </c>
      <c r="T121" s="20"/>
    </row>
    <row r="122" spans="1:20" s="33" customFormat="1" ht="33" customHeight="1">
      <c r="A122" s="6">
        <v>119</v>
      </c>
      <c r="B122" s="19" t="s">
        <v>310</v>
      </c>
      <c r="C122" s="20">
        <v>610694</v>
      </c>
      <c r="D122" s="20" t="s">
        <v>267</v>
      </c>
      <c r="E122" s="21">
        <v>13</v>
      </c>
      <c r="F122" s="22">
        <v>4</v>
      </c>
      <c r="G122" s="22">
        <v>20</v>
      </c>
      <c r="H122" s="37">
        <f>IF(E122&lt;=10,E122,IF(AND(E122&gt;=10,E122&lt;20),10+(E122-10)*1.5,(((25)+(E122-20)*2))))+IF(E122&lt;10,IF(G122&lt;15,F122/12,((F122+1)/12)),IF(AND(E122&gt;=10,E122&lt;20),IF(G122&lt;15,(F122/12)*1.5,((F122+1)/12)*1.5),IF(G122&lt;15,((F122/12)*2),((F122+1)/12)*2)))</f>
        <v>15.125</v>
      </c>
      <c r="I122" s="29" t="s">
        <v>9</v>
      </c>
      <c r="J122" s="39">
        <v>4</v>
      </c>
      <c r="K122" s="39"/>
      <c r="L122" s="6">
        <v>2</v>
      </c>
      <c r="M122" s="39">
        <v>11</v>
      </c>
      <c r="N122" s="37">
        <v>0</v>
      </c>
      <c r="O122" s="45">
        <f>SUM(H122+J122+K122+M122+N122)</f>
        <v>30.125</v>
      </c>
      <c r="P122" s="20"/>
      <c r="Q122" s="42"/>
      <c r="R122" s="20" t="s">
        <v>109</v>
      </c>
      <c r="S122" s="42">
        <v>4</v>
      </c>
      <c r="T122" s="20" t="s">
        <v>311</v>
      </c>
    </row>
    <row r="123" spans="1:20" s="33" customFormat="1" ht="33" customHeight="1">
      <c r="A123" s="6">
        <v>120</v>
      </c>
      <c r="B123" s="19" t="s">
        <v>121</v>
      </c>
      <c r="C123" s="20">
        <v>599333</v>
      </c>
      <c r="D123" s="20" t="s">
        <v>82</v>
      </c>
      <c r="E123" s="21">
        <v>18</v>
      </c>
      <c r="F123" s="22">
        <v>3</v>
      </c>
      <c r="G123" s="22">
        <v>8</v>
      </c>
      <c r="H123" s="37">
        <f>IF(E123&lt;=10,E123,IF(AND(E123&gt;=10,E123&lt;20),10+(E123-10)*1.5,(((25)+(E123-20)*2))))+IF(E123&lt;10,IF(G123&lt;15,F123/12,((F123+1)/12)),IF(AND(E123&gt;=10,E123&lt;20),IF(G123&lt;15,(F123/12)*1.5,((F123+1)/12)*1.5),IF(G123&lt;15,((F123/12)*2),((F123+1)/12)*2)))</f>
        <v>22.375</v>
      </c>
      <c r="I123" s="29" t="s">
        <v>9</v>
      </c>
      <c r="J123" s="39">
        <v>4</v>
      </c>
      <c r="K123" s="39"/>
      <c r="L123" s="6">
        <v>2</v>
      </c>
      <c r="M123" s="39">
        <v>11</v>
      </c>
      <c r="N123" s="37">
        <v>0</v>
      </c>
      <c r="O123" s="45">
        <f>SUM(H123+J123+K123+M123+N123)</f>
        <v>37.375</v>
      </c>
      <c r="P123" s="20" t="s">
        <v>25</v>
      </c>
      <c r="Q123" s="42">
        <v>10</v>
      </c>
      <c r="R123" s="20"/>
      <c r="S123" s="42"/>
      <c r="T123" s="20"/>
    </row>
    <row r="124" spans="1:20" s="33" customFormat="1" ht="33" customHeight="1">
      <c r="A124" s="6">
        <v>121</v>
      </c>
      <c r="B124" s="19" t="s">
        <v>202</v>
      </c>
      <c r="C124" s="20">
        <v>580642</v>
      </c>
      <c r="D124" s="20" t="s">
        <v>57</v>
      </c>
      <c r="E124" s="21">
        <v>22</v>
      </c>
      <c r="F124" s="22">
        <v>3</v>
      </c>
      <c r="G124" s="22">
        <v>17</v>
      </c>
      <c r="H124" s="37">
        <f>IF(E124&lt;=10,E124,IF(AND(E124&gt;=10,E124&lt;20),10+(E124-10)*1.5,(((25)+(E124-20)*2))))+IF(E124&lt;10,IF(G124&lt;15,F124/12,((F124+1)/12)),IF(AND(E124&gt;=10,E124&lt;20),IF(G124&lt;15,(F124/12)*1.5,((F124+1)/12)*1.5),IF(G124&lt;15,((F124/12)*2),((F124+1)/12)*2)))</f>
        <v>29.666666666666668</v>
      </c>
      <c r="I124" s="29" t="s">
        <v>9</v>
      </c>
      <c r="J124" s="39">
        <v>4</v>
      </c>
      <c r="K124" s="39"/>
      <c r="L124" s="6"/>
      <c r="M124" s="39"/>
      <c r="N124" s="37">
        <v>0</v>
      </c>
      <c r="O124" s="45">
        <f>SUM(H124+J124+K124+M124+N124)</f>
        <v>33.66666666666667</v>
      </c>
      <c r="P124" s="20" t="s">
        <v>25</v>
      </c>
      <c r="Q124" s="42">
        <v>10</v>
      </c>
      <c r="R124" s="20" t="s">
        <v>25</v>
      </c>
      <c r="S124" s="42">
        <v>4</v>
      </c>
      <c r="T124" s="20"/>
    </row>
    <row r="125" spans="1:20" s="33" customFormat="1" ht="33" customHeight="1">
      <c r="A125" s="6">
        <v>122</v>
      </c>
      <c r="B125" s="19" t="s">
        <v>230</v>
      </c>
      <c r="C125" s="20">
        <v>605170</v>
      </c>
      <c r="D125" s="20" t="s">
        <v>231</v>
      </c>
      <c r="E125" s="21">
        <v>15</v>
      </c>
      <c r="F125" s="22">
        <v>8</v>
      </c>
      <c r="G125" s="22">
        <v>1</v>
      </c>
      <c r="H125" s="37">
        <v>18.5</v>
      </c>
      <c r="I125" s="29" t="s">
        <v>9</v>
      </c>
      <c r="J125" s="39">
        <v>4</v>
      </c>
      <c r="K125" s="39"/>
      <c r="L125" s="6">
        <v>1</v>
      </c>
      <c r="M125" s="39">
        <v>5</v>
      </c>
      <c r="N125" s="37">
        <v>0</v>
      </c>
      <c r="O125" s="45">
        <f>SUM(H125+J125+K125+M125+N125)</f>
        <v>27.5</v>
      </c>
      <c r="P125" s="20" t="s">
        <v>25</v>
      </c>
      <c r="Q125" s="42">
        <v>10</v>
      </c>
      <c r="R125" s="20"/>
      <c r="S125" s="42"/>
      <c r="T125" s="20"/>
    </row>
    <row r="126" spans="1:20" s="33" customFormat="1" ht="33" customHeight="1">
      <c r="A126" s="6">
        <v>123</v>
      </c>
      <c r="B126" s="19" t="s">
        <v>312</v>
      </c>
      <c r="C126" s="20">
        <v>585243</v>
      </c>
      <c r="D126" s="20" t="s">
        <v>313</v>
      </c>
      <c r="E126" s="21">
        <v>21</v>
      </c>
      <c r="F126" s="22">
        <v>4</v>
      </c>
      <c r="G126" s="22">
        <v>20</v>
      </c>
      <c r="H126" s="37">
        <f>IF(E126&lt;=10,E126,IF(AND(E126&gt;=10,E126&lt;20),10+(E126-10)*1.5,(((25)+(E126-20)*2))))+IF(E126&lt;10,IF(G126&lt;15,F126/12,((F126+1)/12)),IF(AND(E126&gt;=10,E126&lt;20),IF(G126&lt;15,(F126/12)*1.5,((F126+1)/12)*1.5),IF(G126&lt;15,((F126/12)*2),((F126+1)/12)*2)))</f>
        <v>27.833333333333332</v>
      </c>
      <c r="I126" s="29" t="s">
        <v>9</v>
      </c>
      <c r="J126" s="39">
        <v>4</v>
      </c>
      <c r="K126" s="39"/>
      <c r="L126" s="6"/>
      <c r="M126" s="39"/>
      <c r="N126" s="37">
        <v>0</v>
      </c>
      <c r="O126" s="45">
        <f>SUM(H126+J126+K126+M126+N126)</f>
        <v>31.833333333333332</v>
      </c>
      <c r="P126" s="20" t="s">
        <v>25</v>
      </c>
      <c r="Q126" s="42">
        <v>10</v>
      </c>
      <c r="R126" s="20"/>
      <c r="S126" s="42"/>
      <c r="T126" s="20" t="s">
        <v>232</v>
      </c>
    </row>
    <row r="127" spans="1:20" s="33" customFormat="1" ht="33" customHeight="1">
      <c r="A127" s="6">
        <v>124</v>
      </c>
      <c r="B127" s="19" t="s">
        <v>122</v>
      </c>
      <c r="C127" s="20">
        <v>599386</v>
      </c>
      <c r="D127" s="20" t="s">
        <v>37</v>
      </c>
      <c r="E127" s="21">
        <v>18</v>
      </c>
      <c r="F127" s="22">
        <v>2</v>
      </c>
      <c r="G127" s="22">
        <v>16</v>
      </c>
      <c r="H127" s="37">
        <f>IF(E127&lt;=10,E127,IF(AND(E127&gt;=10,E127&lt;20),10+(E127-10)*1.5,(((25)+(E127-20)*2))))+IF(E127&lt;10,IF(G127&lt;15,F127/12,((F127+1)/12)),IF(AND(E127&gt;=10,E127&lt;20),IF(G127&lt;15,(F127/12)*1.5,((F127+1)/12)*1.5),IF(G127&lt;15,((F127/12)*2),((F127+1)/12)*2)))</f>
        <v>22.375</v>
      </c>
      <c r="I127" s="29" t="s">
        <v>9</v>
      </c>
      <c r="J127" s="39"/>
      <c r="K127" s="39"/>
      <c r="L127" s="6"/>
      <c r="M127" s="39"/>
      <c r="N127" s="37">
        <v>0</v>
      </c>
      <c r="O127" s="45">
        <f>SUM(H127+J127+K127+M127+N127)</f>
        <v>22.375</v>
      </c>
      <c r="P127" s="20"/>
      <c r="Q127" s="42"/>
      <c r="R127" s="20" t="s">
        <v>46</v>
      </c>
      <c r="S127" s="42">
        <v>4</v>
      </c>
      <c r="T127" s="20"/>
    </row>
    <row r="128" spans="1:20" s="33" customFormat="1" ht="33" customHeight="1">
      <c r="A128" s="6">
        <v>125</v>
      </c>
      <c r="B128" s="19" t="s">
        <v>123</v>
      </c>
      <c r="C128" s="20">
        <v>595122</v>
      </c>
      <c r="D128" s="20" t="s">
        <v>124</v>
      </c>
      <c r="E128" s="21">
        <v>17</v>
      </c>
      <c r="F128" s="22">
        <v>7</v>
      </c>
      <c r="G128" s="22">
        <v>10</v>
      </c>
      <c r="H128" s="37">
        <f>IF(E128&lt;=10,E128,IF(AND(E128&gt;=10,E128&lt;20),10+(E128-10)*1.5,(((25)+(E128-20)*2))))+IF(E128&lt;10,IF(G128&lt;15,F128/12,((F128+1)/12)),IF(AND(E128&gt;=10,E128&lt;20),IF(G128&lt;15,(F128/12)*1.5,((F128+1)/12)*1.5),IF(G128&lt;15,((F128/12)*2),((F128+1)/12)*2)))</f>
        <v>21.375</v>
      </c>
      <c r="I128" s="29" t="s">
        <v>9</v>
      </c>
      <c r="J128" s="39">
        <v>4</v>
      </c>
      <c r="K128" s="39"/>
      <c r="L128" s="6">
        <v>1</v>
      </c>
      <c r="M128" s="39">
        <v>5</v>
      </c>
      <c r="N128" s="37">
        <v>0</v>
      </c>
      <c r="O128" s="45">
        <f>SUM(H128+J128+K128+M128+N128)</f>
        <v>30.375</v>
      </c>
      <c r="P128" s="20" t="s">
        <v>25</v>
      </c>
      <c r="Q128" s="42">
        <v>10</v>
      </c>
      <c r="R128" s="20" t="s">
        <v>25</v>
      </c>
      <c r="S128" s="42">
        <v>4</v>
      </c>
      <c r="T128" s="20"/>
    </row>
    <row r="129" spans="1:20" s="33" customFormat="1" ht="33" customHeight="1">
      <c r="A129" s="6">
        <v>126</v>
      </c>
      <c r="B129" s="19" t="s">
        <v>125</v>
      </c>
      <c r="C129" s="20">
        <v>599399</v>
      </c>
      <c r="D129" s="20" t="s">
        <v>126</v>
      </c>
      <c r="E129" s="21">
        <v>18</v>
      </c>
      <c r="F129" s="22">
        <v>4</v>
      </c>
      <c r="G129" s="22">
        <v>17</v>
      </c>
      <c r="H129" s="37">
        <f>IF(E129&lt;=10,E129,IF(AND(E129&gt;=10,E129&lt;20),10+(E129-10)*1.5,(((25)+(E129-20)*2))))+IF(E129&lt;10,IF(G129&lt;15,F129/12,((F129+1)/12)),IF(AND(E129&gt;=10,E129&lt;20),IF(G129&lt;15,(F129/12)*1.5,((F129+1)/12)*1.5),IF(G129&lt;15,((F129/12)*2),((F129+1)/12)*2)))</f>
        <v>22.625</v>
      </c>
      <c r="I129" s="29" t="s">
        <v>9</v>
      </c>
      <c r="J129" s="39">
        <v>4</v>
      </c>
      <c r="K129" s="39"/>
      <c r="L129" s="6">
        <v>2</v>
      </c>
      <c r="M129" s="39">
        <v>11</v>
      </c>
      <c r="N129" s="37">
        <v>0</v>
      </c>
      <c r="O129" s="45">
        <f>SUM(H129+J129+K129+M129+N129)</f>
        <v>37.625</v>
      </c>
      <c r="P129" s="20"/>
      <c r="Q129" s="42"/>
      <c r="R129" s="20" t="s">
        <v>25</v>
      </c>
      <c r="S129" s="42">
        <v>4</v>
      </c>
      <c r="T129" s="20"/>
    </row>
    <row r="130" spans="1:20" s="33" customFormat="1" ht="33" customHeight="1">
      <c r="A130" s="6">
        <v>127</v>
      </c>
      <c r="B130" s="19" t="s">
        <v>314</v>
      </c>
      <c r="C130" s="20">
        <v>596037</v>
      </c>
      <c r="D130" s="20" t="s">
        <v>278</v>
      </c>
      <c r="E130" s="21">
        <v>18</v>
      </c>
      <c r="F130" s="22">
        <v>5</v>
      </c>
      <c r="G130" s="22">
        <v>9</v>
      </c>
      <c r="H130" s="37">
        <f>IF(E130&lt;=10,E130,IF(AND(E130&gt;=10,E130&lt;20),10+(E130-10)*1.5,(((25)+(E130-20)*2))))+IF(E130&lt;10,IF(G130&lt;15,F130/12,((F130+1)/12)),IF(AND(E130&gt;=10,E130&lt;20),IF(G130&lt;15,(F130/12)*1.5,((F130+1)/12)*1.5),IF(G130&lt;15,((F130/12)*2),((F130+1)/12)*2)))</f>
        <v>22.625</v>
      </c>
      <c r="I130" s="29" t="s">
        <v>9</v>
      </c>
      <c r="J130" s="39">
        <v>4</v>
      </c>
      <c r="K130" s="39"/>
      <c r="L130" s="6"/>
      <c r="M130" s="39"/>
      <c r="N130" s="37">
        <v>0</v>
      </c>
      <c r="O130" s="45">
        <f>SUM(H130+J130+K130+M130+N130)</f>
        <v>26.625</v>
      </c>
      <c r="P130" s="20" t="s">
        <v>25</v>
      </c>
      <c r="Q130" s="42">
        <v>10</v>
      </c>
      <c r="R130" s="20"/>
      <c r="S130" s="42"/>
      <c r="T130" s="20" t="s">
        <v>256</v>
      </c>
    </row>
    <row r="131" spans="1:20" s="33" customFormat="1" ht="33" customHeight="1">
      <c r="A131" s="6">
        <v>128</v>
      </c>
      <c r="B131" s="19" t="s">
        <v>127</v>
      </c>
      <c r="C131" s="20">
        <v>594070</v>
      </c>
      <c r="D131" s="20" t="s">
        <v>128</v>
      </c>
      <c r="E131" s="21">
        <v>17</v>
      </c>
      <c r="F131" s="22">
        <v>7</v>
      </c>
      <c r="G131" s="22">
        <v>3</v>
      </c>
      <c r="H131" s="37">
        <f>IF(E131&lt;=10,E131,IF(AND(E131&gt;=10,E131&lt;20),10+(E131-10)*1.5,(((25)+(E131-20)*2))))+IF(E131&lt;10,IF(G131&lt;15,F131/12,((F131+1)/12)),IF(AND(E131&gt;=10,E131&lt;20),IF(G131&lt;15,(F131/12)*1.5,((F131+1)/12)*1.5),IF(G131&lt;15,((F131/12)*2),((F131+1)/12)*2)))</f>
        <v>21.375</v>
      </c>
      <c r="I131" s="29" t="s">
        <v>9</v>
      </c>
      <c r="J131" s="39">
        <v>4</v>
      </c>
      <c r="K131" s="39"/>
      <c r="L131" s="6">
        <v>1</v>
      </c>
      <c r="M131" s="39">
        <v>5</v>
      </c>
      <c r="N131" s="37">
        <v>0</v>
      </c>
      <c r="O131" s="45">
        <f>SUM(H131+J131+K131+M131+N131)</f>
        <v>30.375</v>
      </c>
      <c r="P131" s="20" t="s">
        <v>25</v>
      </c>
      <c r="Q131" s="42">
        <v>10</v>
      </c>
      <c r="R131" s="20" t="s">
        <v>98</v>
      </c>
      <c r="S131" s="42">
        <v>4</v>
      </c>
      <c r="T131" s="20"/>
    </row>
    <row r="132" spans="1:20" s="33" customFormat="1" ht="33" customHeight="1">
      <c r="A132" s="6">
        <v>129</v>
      </c>
      <c r="B132" s="19" t="s">
        <v>203</v>
      </c>
      <c r="C132" s="20">
        <v>599415</v>
      </c>
      <c r="D132" s="20" t="s">
        <v>177</v>
      </c>
      <c r="E132" s="21">
        <v>17</v>
      </c>
      <c r="F132" s="22">
        <v>3</v>
      </c>
      <c r="G132" s="22">
        <v>16</v>
      </c>
      <c r="H132" s="37">
        <f>IF(E132&lt;=10,E132,IF(AND(E132&gt;=10,E132&lt;20),10+(E132-10)*1.5,(((25)+(E132-20)*2))))+IF(E132&lt;10,IF(G132&lt;15,F132/12,((F132+1)/12)),IF(AND(E132&gt;=10,E132&lt;20),IF(G132&lt;15,(F132/12)*1.5,((F132+1)/12)*1.5),IF(G132&lt;15,((F132/12)*2),((F132+1)/12)*2)))</f>
        <v>21</v>
      </c>
      <c r="I132" s="29" t="s">
        <v>9</v>
      </c>
      <c r="J132" s="39">
        <v>4</v>
      </c>
      <c r="K132" s="39"/>
      <c r="L132" s="6">
        <v>2</v>
      </c>
      <c r="M132" s="39">
        <v>11</v>
      </c>
      <c r="N132" s="37">
        <v>0</v>
      </c>
      <c r="O132" s="45">
        <f>SUM(H132+J132+K132+M132+N132)</f>
        <v>36</v>
      </c>
      <c r="P132" s="20" t="s">
        <v>25</v>
      </c>
      <c r="Q132" s="42">
        <v>10</v>
      </c>
      <c r="R132" s="20" t="s">
        <v>25</v>
      </c>
      <c r="S132" s="42">
        <v>4</v>
      </c>
      <c r="T132" s="20"/>
    </row>
    <row r="133" spans="1:20" s="33" customFormat="1" ht="33" customHeight="1">
      <c r="A133" s="6">
        <v>130</v>
      </c>
      <c r="B133" s="19" t="s">
        <v>129</v>
      </c>
      <c r="C133" s="20">
        <v>583869</v>
      </c>
      <c r="D133" s="20" t="s">
        <v>39</v>
      </c>
      <c r="E133" s="21">
        <v>26</v>
      </c>
      <c r="F133" s="22">
        <v>11</v>
      </c>
      <c r="G133" s="22">
        <v>3</v>
      </c>
      <c r="H133" s="37">
        <f>IF(E133&lt;=10,E133,IF(AND(E133&gt;=10,E133&lt;20),10+(E133-10)*1.5,(((25)+(E133-20)*2))))+IF(E133&lt;10,IF(G133&lt;15,F133/12,((F133+1)/12)),IF(AND(E133&gt;=10,E133&lt;20),IF(G133&lt;15,(F133/12)*1.5,((F133+1)/12)*1.5),IF(G133&lt;15,((F133/12)*2),((F133+1)/12)*2)))</f>
        <v>38.833333333333336</v>
      </c>
      <c r="I133" s="29" t="s">
        <v>9</v>
      </c>
      <c r="J133" s="39">
        <v>4</v>
      </c>
      <c r="K133" s="39"/>
      <c r="L133" s="6">
        <v>1</v>
      </c>
      <c r="M133" s="39">
        <v>5</v>
      </c>
      <c r="N133" s="37">
        <v>0</v>
      </c>
      <c r="O133" s="45">
        <f>SUM(H133+J133+K133+M133+N133)</f>
        <v>47.833333333333336</v>
      </c>
      <c r="P133" s="20" t="s">
        <v>25</v>
      </c>
      <c r="Q133" s="42">
        <v>10</v>
      </c>
      <c r="R133" s="20" t="s">
        <v>25</v>
      </c>
      <c r="S133" s="42">
        <v>4</v>
      </c>
      <c r="T133" s="20"/>
    </row>
    <row r="134" spans="1:20" s="33" customFormat="1" ht="33" customHeight="1">
      <c r="A134" s="6">
        <v>131</v>
      </c>
      <c r="B134" s="19" t="s">
        <v>204</v>
      </c>
      <c r="C134" s="20">
        <v>599449</v>
      </c>
      <c r="D134" s="20" t="s">
        <v>162</v>
      </c>
      <c r="E134" s="21">
        <v>18</v>
      </c>
      <c r="F134" s="22">
        <v>8</v>
      </c>
      <c r="G134" s="22">
        <v>27</v>
      </c>
      <c r="H134" s="37">
        <f>IF(E134&lt;=10,E134,IF(AND(E134&gt;=10,E134&lt;20),10+(E134-10)*1.5,(((25)+(E134-20)*2))))+IF(E134&lt;10,IF(G134&lt;15,F134/12,((F134+1)/12)),IF(AND(E134&gt;=10,E134&lt;20),IF(G134&lt;15,(F134/12)*1.5,((F134+1)/12)*1.5),IF(G134&lt;15,((F134/12)*2),((F134+1)/12)*2)))</f>
        <v>23.125</v>
      </c>
      <c r="I134" s="29" t="s">
        <v>9</v>
      </c>
      <c r="J134" s="39">
        <v>4</v>
      </c>
      <c r="K134" s="39"/>
      <c r="L134" s="6">
        <v>3</v>
      </c>
      <c r="M134" s="39">
        <v>19</v>
      </c>
      <c r="N134" s="37">
        <v>0</v>
      </c>
      <c r="O134" s="45">
        <f>SUM(H134+J134+K134+M134+N134)</f>
        <v>46.125</v>
      </c>
      <c r="P134" s="20" t="s">
        <v>25</v>
      </c>
      <c r="Q134" s="42">
        <v>10</v>
      </c>
      <c r="R134" s="20"/>
      <c r="S134" s="42"/>
      <c r="T134" s="20"/>
    </row>
    <row r="135" spans="1:20" s="33" customFormat="1" ht="33" customHeight="1">
      <c r="A135" s="6">
        <v>132</v>
      </c>
      <c r="B135" s="19" t="s">
        <v>130</v>
      </c>
      <c r="C135" s="20">
        <v>599480</v>
      </c>
      <c r="D135" s="20" t="s">
        <v>131</v>
      </c>
      <c r="E135" s="21">
        <v>19</v>
      </c>
      <c r="F135" s="22">
        <v>7</v>
      </c>
      <c r="G135" s="22">
        <v>14</v>
      </c>
      <c r="H135" s="37">
        <f>IF(E135&lt;=10,E135,IF(AND(E135&gt;=10,E135&lt;20),10+(E135-10)*1.5,(((25)+(E135-20)*2))))+IF(E135&lt;10,IF(G135&lt;15,F135/12,((F135+1)/12)),IF(AND(E135&gt;=10,E135&lt;20),IF(G135&lt;15,(F135/12)*1.5,((F135+1)/12)*1.5),IF(G135&lt;15,((F135/12)*2),((F135+1)/12)*2)))</f>
        <v>24.375</v>
      </c>
      <c r="I135" s="29" t="s">
        <v>9</v>
      </c>
      <c r="J135" s="39">
        <v>4</v>
      </c>
      <c r="K135" s="39"/>
      <c r="L135" s="6">
        <v>1</v>
      </c>
      <c r="M135" s="39">
        <v>5</v>
      </c>
      <c r="N135" s="37">
        <v>0</v>
      </c>
      <c r="O135" s="45">
        <f>SUM(H135+J135+K135+M135+N135)</f>
        <v>33.375</v>
      </c>
      <c r="P135" s="20"/>
      <c r="Q135" s="42"/>
      <c r="R135" s="20" t="s">
        <v>25</v>
      </c>
      <c r="S135" s="42">
        <v>4</v>
      </c>
      <c r="T135" s="20"/>
    </row>
    <row r="136" spans="1:20" s="33" customFormat="1" ht="33" customHeight="1">
      <c r="A136" s="6">
        <v>133</v>
      </c>
      <c r="B136" s="19" t="s">
        <v>315</v>
      </c>
      <c r="C136" s="20">
        <v>620605</v>
      </c>
      <c r="D136" s="20" t="s">
        <v>253</v>
      </c>
      <c r="E136" s="21">
        <v>9</v>
      </c>
      <c r="F136" s="22">
        <v>1</v>
      </c>
      <c r="G136" s="22">
        <v>29</v>
      </c>
      <c r="H136" s="37">
        <f>IF(E136&lt;=10,E136,IF(AND(E136&gt;=10,E136&lt;20),10+(E136-10)*1.5,(((25)+(E136-20)*2))))+IF(E136&lt;10,IF(G136&lt;15,F136/12,((F136+1)/12)),IF(AND(E136&gt;=10,E136&lt;20),IF(G136&lt;15,(F136/12)*1.5,((F136+1)/12)*1.5),IF(G136&lt;15,((F136/12)*2),((F136+1)/12)*2)))</f>
        <v>9.166666666666666</v>
      </c>
      <c r="I136" s="29" t="s">
        <v>9</v>
      </c>
      <c r="J136" s="39"/>
      <c r="K136" s="39"/>
      <c r="L136" s="6"/>
      <c r="M136" s="39"/>
      <c r="N136" s="37">
        <v>0</v>
      </c>
      <c r="O136" s="45">
        <f>SUM(H136+J136+K136+M136+N136)</f>
        <v>9.166666666666666</v>
      </c>
      <c r="P136" s="20"/>
      <c r="Q136" s="42"/>
      <c r="R136" s="20"/>
      <c r="S136" s="42"/>
      <c r="T136" s="20" t="s">
        <v>256</v>
      </c>
    </row>
    <row r="137" spans="1:20" s="33" customFormat="1" ht="33" customHeight="1">
      <c r="A137" s="6">
        <v>134</v>
      </c>
      <c r="B137" s="19" t="s">
        <v>132</v>
      </c>
      <c r="C137" s="20">
        <v>570950</v>
      </c>
      <c r="D137" s="20" t="s">
        <v>23</v>
      </c>
      <c r="E137" s="21">
        <v>28</v>
      </c>
      <c r="F137" s="22">
        <v>4</v>
      </c>
      <c r="G137" s="22">
        <v>26</v>
      </c>
      <c r="H137" s="37">
        <f>IF(E137&lt;=10,E137,IF(AND(E137&gt;=10,E137&lt;20),10+(E137-10)*1.5,(((25)+(E137-20)*2))))+IF(E137&lt;10,IF(G137&lt;15,F137/12,((F137+1)/12)),IF(AND(E137&gt;=10,E137&lt;20),IF(G137&lt;15,(F137/12)*1.5,((F137+1)/12)*1.5),IF(G137&lt;15,((F137/12)*2),((F137+1)/12)*2)))</f>
        <v>41.833333333333336</v>
      </c>
      <c r="I137" s="29" t="s">
        <v>9</v>
      </c>
      <c r="J137" s="39"/>
      <c r="K137" s="39"/>
      <c r="L137" s="6"/>
      <c r="M137" s="39"/>
      <c r="N137" s="37">
        <v>0</v>
      </c>
      <c r="O137" s="45">
        <f>SUM(H137+J137+K137+M137+N137)</f>
        <v>41.833333333333336</v>
      </c>
      <c r="P137" s="20"/>
      <c r="Q137" s="42"/>
      <c r="R137" s="20"/>
      <c r="S137" s="42"/>
      <c r="T137" s="20"/>
    </row>
    <row r="138" spans="1:20" s="33" customFormat="1" ht="33" customHeight="1">
      <c r="A138" s="6">
        <v>135</v>
      </c>
      <c r="B138" s="19" t="s">
        <v>242</v>
      </c>
      <c r="C138" s="20">
        <v>586101</v>
      </c>
      <c r="D138" s="20" t="s">
        <v>223</v>
      </c>
      <c r="E138" s="21">
        <v>21</v>
      </c>
      <c r="F138" s="22">
        <v>6</v>
      </c>
      <c r="G138" s="22">
        <v>11</v>
      </c>
      <c r="H138" s="37">
        <v>28</v>
      </c>
      <c r="I138" s="29" t="s">
        <v>9</v>
      </c>
      <c r="J138" s="39">
        <v>4</v>
      </c>
      <c r="K138" s="39"/>
      <c r="L138" s="6">
        <v>3</v>
      </c>
      <c r="M138" s="39">
        <v>19</v>
      </c>
      <c r="N138" s="37">
        <v>0</v>
      </c>
      <c r="O138" s="45">
        <f>SUM(H138+J138+K138+M138+N138)</f>
        <v>51</v>
      </c>
      <c r="P138" s="20"/>
      <c r="Q138" s="42"/>
      <c r="R138" s="20"/>
      <c r="S138" s="42"/>
      <c r="T138" s="20"/>
    </row>
    <row r="139" spans="1:20" s="33" customFormat="1" ht="33" customHeight="1">
      <c r="A139" s="6">
        <v>136</v>
      </c>
      <c r="B139" s="19" t="s">
        <v>316</v>
      </c>
      <c r="C139" s="20">
        <v>615019</v>
      </c>
      <c r="D139" s="20" t="s">
        <v>267</v>
      </c>
      <c r="E139" s="21">
        <v>12</v>
      </c>
      <c r="F139" s="22">
        <v>10</v>
      </c>
      <c r="G139" s="22">
        <v>11</v>
      </c>
      <c r="H139" s="37">
        <f>IF(E139&lt;=10,E139,IF(AND(E139&gt;=10,E139&lt;20),10+(E139-10)*1.5,(((25)+(E139-20)*2))))+IF(E139&lt;10,IF(G139&lt;15,F139/12,((F139+1)/12)),IF(AND(E139&gt;=10,E139&lt;20),IF(G139&lt;15,(F139/12)*1.5,((F139+1)/12)*1.5),IF(G139&lt;15,((F139/12)*2),((F139+1)/12)*2)))</f>
        <v>14.25</v>
      </c>
      <c r="I139" s="29" t="s">
        <v>9</v>
      </c>
      <c r="J139" s="39">
        <v>4</v>
      </c>
      <c r="K139" s="39"/>
      <c r="L139" s="6">
        <v>2</v>
      </c>
      <c r="M139" s="39">
        <v>11</v>
      </c>
      <c r="N139" s="37">
        <v>0</v>
      </c>
      <c r="O139" s="45">
        <f>SUM(H139+J139+K139+M139+N139)</f>
        <v>29.25</v>
      </c>
      <c r="P139" s="20" t="s">
        <v>62</v>
      </c>
      <c r="Q139" s="42">
        <v>10</v>
      </c>
      <c r="R139" s="20" t="s">
        <v>25</v>
      </c>
      <c r="S139" s="42">
        <v>4</v>
      </c>
      <c r="T139" s="20"/>
    </row>
    <row r="140" spans="1:20" s="33" customFormat="1" ht="33" customHeight="1">
      <c r="A140" s="6">
        <v>137</v>
      </c>
      <c r="B140" s="19" t="s">
        <v>133</v>
      </c>
      <c r="C140" s="20">
        <v>596529</v>
      </c>
      <c r="D140" s="20" t="s">
        <v>134</v>
      </c>
      <c r="E140" s="21">
        <v>18</v>
      </c>
      <c r="F140" s="22">
        <v>2</v>
      </c>
      <c r="G140" s="22">
        <v>23</v>
      </c>
      <c r="H140" s="37">
        <f>IF(E140&lt;=10,E140,IF(AND(E140&gt;=10,E140&lt;20),10+(E140-10)*1.5,(((25)+(E140-20)*2))))+IF(E140&lt;10,IF(G140&lt;15,F140/12,((F140+1)/12)),IF(AND(E140&gt;=10,E140&lt;20),IF(G140&lt;15,(F140/12)*1.5,((F140+1)/12)*1.5),IF(G140&lt;15,((F140/12)*2),((F140+1)/12)*2)))</f>
        <v>22.375</v>
      </c>
      <c r="I140" s="29" t="s">
        <v>9</v>
      </c>
      <c r="J140" s="39">
        <v>4</v>
      </c>
      <c r="K140" s="39"/>
      <c r="L140" s="6"/>
      <c r="M140" s="39"/>
      <c r="N140" s="37">
        <v>0</v>
      </c>
      <c r="O140" s="45">
        <f>SUM(H140+J140+K140+M140+N140)</f>
        <v>26.375</v>
      </c>
      <c r="P140" s="20" t="s">
        <v>25</v>
      </c>
      <c r="Q140" s="42">
        <v>10</v>
      </c>
      <c r="R140" s="20" t="s">
        <v>25</v>
      </c>
      <c r="S140" s="42">
        <v>4</v>
      </c>
      <c r="T140" s="20"/>
    </row>
    <row r="141" spans="1:20" s="33" customFormat="1" ht="33" customHeight="1">
      <c r="A141" s="6">
        <v>138</v>
      </c>
      <c r="B141" s="19" t="s">
        <v>135</v>
      </c>
      <c r="C141" s="20">
        <v>585633</v>
      </c>
      <c r="D141" s="20" t="s">
        <v>136</v>
      </c>
      <c r="E141" s="21">
        <v>29</v>
      </c>
      <c r="F141" s="22">
        <v>11</v>
      </c>
      <c r="G141" s="22">
        <v>19</v>
      </c>
      <c r="H141" s="37">
        <f>IF(E141&lt;=10,E141,IF(AND(E141&gt;=10,E141&lt;20),10+(E141-10)*1.5,(((25)+(E141-20)*2))))+IF(E141&lt;10,IF(G141&lt;15,F141/12,((F141+1)/12)),IF(AND(E141&gt;=10,E141&lt;20),IF(G141&lt;15,(F141/12)*1.5,((F141+1)/12)*1.5),IF(G141&lt;15,((F141/12)*2),((F141+1)/12)*2)))</f>
        <v>45</v>
      </c>
      <c r="I141" s="29" t="s">
        <v>9</v>
      </c>
      <c r="J141" s="39">
        <v>4</v>
      </c>
      <c r="K141" s="39"/>
      <c r="L141" s="6">
        <v>1</v>
      </c>
      <c r="M141" s="39">
        <v>5</v>
      </c>
      <c r="N141" s="37">
        <v>0</v>
      </c>
      <c r="O141" s="45">
        <f>SUM(H141+J141+K141+M141+N141)</f>
        <v>54</v>
      </c>
      <c r="P141" s="20"/>
      <c r="Q141" s="42"/>
      <c r="R141" s="20"/>
      <c r="S141" s="42"/>
      <c r="T141" s="20"/>
    </row>
    <row r="142" spans="1:20" s="33" customFormat="1" ht="33" customHeight="1">
      <c r="A142" s="6">
        <v>139</v>
      </c>
      <c r="B142" s="19" t="s">
        <v>224</v>
      </c>
      <c r="C142" s="20">
        <v>599601</v>
      </c>
      <c r="D142" s="20" t="s">
        <v>207</v>
      </c>
      <c r="E142" s="21">
        <v>18</v>
      </c>
      <c r="F142" s="22">
        <v>2</v>
      </c>
      <c r="G142" s="22">
        <v>29</v>
      </c>
      <c r="H142" s="37">
        <f>IF(E142&lt;=10,E142,IF(AND(E142&gt;=10,E142&lt;20),10+(E142-10)*1.5,(((25)+(E142-20)*2))))+IF(E142&lt;10,IF(G142&lt;15,F142/12,((F142+1)/12)),IF(AND(E142&gt;=10,E142&lt;20),IF(G142&lt;15,(F142/12)*1.5,((F142+1)/12)*1.5),IF(G142&lt;15,((F142/12)*2),((F142+1)/12)*2)))</f>
        <v>22.375</v>
      </c>
      <c r="I142" s="29" t="s">
        <v>9</v>
      </c>
      <c r="J142" s="39">
        <v>4</v>
      </c>
      <c r="K142" s="39"/>
      <c r="L142" s="6">
        <v>2</v>
      </c>
      <c r="M142" s="39">
        <v>11</v>
      </c>
      <c r="N142" s="37">
        <v>0</v>
      </c>
      <c r="O142" s="45">
        <f>SUM(H142+J142+K142+M142+N142)</f>
        <v>37.375</v>
      </c>
      <c r="P142" s="20" t="s">
        <v>25</v>
      </c>
      <c r="Q142" s="42">
        <v>10</v>
      </c>
      <c r="R142" s="20" t="s">
        <v>25</v>
      </c>
      <c r="S142" s="42">
        <v>4</v>
      </c>
      <c r="T142" s="20"/>
    </row>
    <row r="143" spans="1:20" s="33" customFormat="1" ht="33" customHeight="1">
      <c r="A143" s="6">
        <v>140</v>
      </c>
      <c r="B143" s="19" t="s">
        <v>317</v>
      </c>
      <c r="C143" s="20">
        <v>591203</v>
      </c>
      <c r="D143" s="20" t="s">
        <v>285</v>
      </c>
      <c r="E143" s="21">
        <v>18</v>
      </c>
      <c r="F143" s="22">
        <v>4</v>
      </c>
      <c r="G143" s="22">
        <v>25</v>
      </c>
      <c r="H143" s="37">
        <f>IF(E143&lt;=10,E143,IF(AND(E143&gt;=10,E143&lt;20),10+(E143-10)*1.5,(((25)+(E143-20)*2))))+IF(E143&lt;10,IF(G143&lt;15,F143/12,((F143+1)/12)),IF(AND(E143&gt;=10,E143&lt;20),IF(G143&lt;15,(F143/12)*1.5,((F143+1)/12)*1.5),IF(G143&lt;15,((F143/12)*2),((F143+1)/12)*2)))</f>
        <v>22.625</v>
      </c>
      <c r="I143" s="29" t="s">
        <v>9</v>
      </c>
      <c r="J143" s="39">
        <v>4</v>
      </c>
      <c r="K143" s="39"/>
      <c r="L143" s="6">
        <v>2</v>
      </c>
      <c r="M143" s="39">
        <v>11</v>
      </c>
      <c r="N143" s="37">
        <v>0</v>
      </c>
      <c r="O143" s="45">
        <f>SUM(H143+J143+K143+M143+N143)</f>
        <v>37.625</v>
      </c>
      <c r="P143" s="20" t="s">
        <v>25</v>
      </c>
      <c r="Q143" s="42">
        <v>10</v>
      </c>
      <c r="R143" s="20"/>
      <c r="S143" s="42"/>
      <c r="T143" s="20" t="s">
        <v>232</v>
      </c>
    </row>
    <row r="144" spans="1:20" s="33" customFormat="1" ht="33" customHeight="1">
      <c r="A144" s="6">
        <v>141</v>
      </c>
      <c r="B144" s="19" t="s">
        <v>320</v>
      </c>
      <c r="C144" s="20">
        <v>617708</v>
      </c>
      <c r="D144" s="20" t="s">
        <v>253</v>
      </c>
      <c r="E144" s="21">
        <v>11</v>
      </c>
      <c r="F144" s="22">
        <v>5</v>
      </c>
      <c r="G144" s="22">
        <v>17</v>
      </c>
      <c r="H144" s="37">
        <f>IF(E144&lt;=10,E144,IF(AND(E144&gt;=10,E144&lt;20),10+(E144-10)*1.5,(((25)+(E144-20)*2))))+IF(E144&lt;10,IF(G144&lt;15,F144/12,((F144+1)/12)),IF(AND(E144&gt;=10,E144&lt;20),IF(G144&lt;15,(F144/12)*1.5,((F144+1)/12)*1.5),IF(G144&lt;15,((F144/12)*2),((F144+1)/12)*2)))</f>
        <v>12.25</v>
      </c>
      <c r="I144" s="29" t="s">
        <v>9</v>
      </c>
      <c r="J144" s="39">
        <v>4</v>
      </c>
      <c r="K144" s="39"/>
      <c r="L144" s="6">
        <v>1</v>
      </c>
      <c r="M144" s="39">
        <v>5</v>
      </c>
      <c r="N144" s="37">
        <v>0</v>
      </c>
      <c r="O144" s="45">
        <f>SUM(H144+J144+K144+M144+N144)</f>
        <v>21.25</v>
      </c>
      <c r="P144" s="20" t="s">
        <v>25</v>
      </c>
      <c r="Q144" s="42">
        <v>10</v>
      </c>
      <c r="R144" s="20"/>
      <c r="S144" s="42"/>
      <c r="T144" s="20" t="s">
        <v>232</v>
      </c>
    </row>
    <row r="145" spans="1:20" s="33" customFormat="1" ht="33" customHeight="1">
      <c r="A145" s="6">
        <v>142</v>
      </c>
      <c r="B145" s="19" t="s">
        <v>321</v>
      </c>
      <c r="C145" s="20">
        <v>618555</v>
      </c>
      <c r="D145" s="20" t="s">
        <v>267</v>
      </c>
      <c r="E145" s="21">
        <v>14</v>
      </c>
      <c r="F145" s="22">
        <v>2</v>
      </c>
      <c r="G145" s="22">
        <v>28</v>
      </c>
      <c r="H145" s="37">
        <f>IF(E145&lt;=10,E145,IF(AND(E145&gt;=10,E145&lt;20),10+(E145-10)*1.5,(((25)+(E145-20)*2))))+IF(E145&lt;10,IF(G145&lt;15,F145/12,((F145+1)/12)),IF(AND(E145&gt;=10,E145&lt;20),IF(G145&lt;15,(F145/12)*1.5,((F145+1)/12)*1.5),IF(G145&lt;15,((F145/12)*2),((F145+1)/12)*2)))</f>
        <v>16.375</v>
      </c>
      <c r="I145" s="29" t="s">
        <v>9</v>
      </c>
      <c r="J145" s="39">
        <v>4</v>
      </c>
      <c r="K145" s="39"/>
      <c r="L145" s="6">
        <v>3</v>
      </c>
      <c r="M145" s="39">
        <v>19</v>
      </c>
      <c r="N145" s="37">
        <v>0</v>
      </c>
      <c r="O145" s="45">
        <f>SUM(H145+J145+K145+M145+N145)</f>
        <v>39.375</v>
      </c>
      <c r="P145" s="20" t="s">
        <v>25</v>
      </c>
      <c r="Q145" s="42">
        <v>10</v>
      </c>
      <c r="R145" s="20" t="s">
        <v>196</v>
      </c>
      <c r="S145" s="42">
        <v>4</v>
      </c>
      <c r="T145" s="20"/>
    </row>
    <row r="146" spans="1:20" s="33" customFormat="1" ht="33" customHeight="1">
      <c r="A146" s="6">
        <v>143</v>
      </c>
      <c r="B146" s="19" t="s">
        <v>322</v>
      </c>
      <c r="C146" s="20">
        <v>614550</v>
      </c>
      <c r="D146" s="20" t="s">
        <v>323</v>
      </c>
      <c r="E146" s="21">
        <v>11</v>
      </c>
      <c r="F146" s="22">
        <v>7</v>
      </c>
      <c r="G146" s="22">
        <v>21</v>
      </c>
      <c r="H146" s="37">
        <f>IF(E146&lt;=10,E146,IF(AND(E146&gt;=10,E146&lt;20),10+(E146-10)*1.5,(((25)+(E146-20)*2))))+IF(E146&lt;10,IF(G146&lt;15,F146/12,((F146+1)/12)),IF(AND(E146&gt;=10,E146&lt;20),IF(G146&lt;15,(F146/12)*1.5,((F146+1)/12)*1.5),IF(G146&lt;15,((F146/12)*2),((F146+1)/12)*2)))</f>
        <v>12.5</v>
      </c>
      <c r="I146" s="29" t="s">
        <v>9</v>
      </c>
      <c r="J146" s="39">
        <v>4</v>
      </c>
      <c r="K146" s="39"/>
      <c r="L146" s="6">
        <v>1</v>
      </c>
      <c r="M146" s="39">
        <v>5</v>
      </c>
      <c r="N146" s="37">
        <v>0</v>
      </c>
      <c r="O146" s="45">
        <f>SUM(H146+J146+K146+M146+N146)</f>
        <v>21.5</v>
      </c>
      <c r="P146" s="20" t="s">
        <v>46</v>
      </c>
      <c r="Q146" s="42">
        <v>10</v>
      </c>
      <c r="R146" s="20" t="s">
        <v>69</v>
      </c>
      <c r="S146" s="42">
        <v>4</v>
      </c>
      <c r="T146" s="20" t="s">
        <v>232</v>
      </c>
    </row>
    <row r="147" spans="1:20" s="33" customFormat="1" ht="33" customHeight="1">
      <c r="A147" s="6">
        <v>144</v>
      </c>
      <c r="B147" s="19" t="s">
        <v>137</v>
      </c>
      <c r="C147" s="20">
        <v>591380</v>
      </c>
      <c r="D147" s="20" t="s">
        <v>72</v>
      </c>
      <c r="E147" s="21">
        <v>18</v>
      </c>
      <c r="F147" s="22">
        <v>0</v>
      </c>
      <c r="G147" s="22">
        <v>1</v>
      </c>
      <c r="H147" s="37">
        <f>IF(E147&lt;=10,E147,IF(AND(E147&gt;=10,E147&lt;20),10+(E147-10)*1.5,(((25)+(E147-20)*2))))+IF(E147&lt;10,IF(G147&lt;15,F147/12,((F147+1)/12)),IF(AND(E147&gt;=10,E147&lt;20),IF(G147&lt;15,(F147/12)*1.5,((F147+1)/12)*1.5),IF(G147&lt;15,((F147/12)*2),((F147+1)/12)*2)))</f>
        <v>22</v>
      </c>
      <c r="I147" s="29" t="s">
        <v>9</v>
      </c>
      <c r="J147" s="39">
        <v>4</v>
      </c>
      <c r="K147" s="39"/>
      <c r="L147" s="6">
        <v>2</v>
      </c>
      <c r="M147" s="39">
        <v>11</v>
      </c>
      <c r="N147" s="37">
        <v>0</v>
      </c>
      <c r="O147" s="45">
        <f>SUM(H147+J147+K147+M147+N147)</f>
        <v>37</v>
      </c>
      <c r="P147" s="20"/>
      <c r="Q147" s="42"/>
      <c r="R147" s="20"/>
      <c r="S147" s="42"/>
      <c r="T147" s="20"/>
    </row>
    <row r="148" spans="1:20" s="33" customFormat="1" ht="33" customHeight="1">
      <c r="A148" s="6">
        <v>145</v>
      </c>
      <c r="B148" s="19" t="s">
        <v>324</v>
      </c>
      <c r="C148" s="20">
        <v>617461</v>
      </c>
      <c r="D148" s="20" t="s">
        <v>285</v>
      </c>
      <c r="E148" s="21">
        <v>11</v>
      </c>
      <c r="F148" s="22">
        <v>11</v>
      </c>
      <c r="G148" s="22">
        <v>8</v>
      </c>
      <c r="H148" s="37">
        <f>IF(E148&lt;=10,E148,IF(AND(E148&gt;=10,E148&lt;20),10+(E148-10)*1.5,(((25)+(E148-20)*2))))+IF(E148&lt;10,IF(G148&lt;15,F148/12,((F148+1)/12)),IF(AND(E148&gt;=10,E148&lt;20),IF(G148&lt;15,(F148/12)*1.5,((F148+1)/12)*1.5),IF(G148&lt;15,((F148/12)*2),((F148+1)/12)*2)))</f>
        <v>12.875</v>
      </c>
      <c r="I148" s="29" t="s">
        <v>9</v>
      </c>
      <c r="J148" s="39">
        <v>4</v>
      </c>
      <c r="K148" s="39"/>
      <c r="L148" s="6">
        <v>3</v>
      </c>
      <c r="M148" s="39">
        <v>19</v>
      </c>
      <c r="N148" s="37">
        <v>20</v>
      </c>
      <c r="O148" s="45">
        <f>SUM(H148+J148+K148+M148+N148)</f>
        <v>55.875</v>
      </c>
      <c r="P148" s="20" t="s">
        <v>69</v>
      </c>
      <c r="Q148" s="42">
        <v>10</v>
      </c>
      <c r="R148" s="20" t="s">
        <v>69</v>
      </c>
      <c r="S148" s="42">
        <v>4</v>
      </c>
      <c r="T148" s="20"/>
    </row>
    <row r="149" spans="1:20" s="33" customFormat="1" ht="33" customHeight="1">
      <c r="A149" s="6">
        <v>146</v>
      </c>
      <c r="B149" s="19" t="s">
        <v>142</v>
      </c>
      <c r="C149" s="20">
        <v>701835</v>
      </c>
      <c r="D149" s="20" t="s">
        <v>243</v>
      </c>
      <c r="E149" s="21">
        <v>14</v>
      </c>
      <c r="F149" s="22">
        <v>8</v>
      </c>
      <c r="G149" s="22">
        <v>6</v>
      </c>
      <c r="H149" s="37">
        <f>IF(E149&lt;=10,E149,IF(AND(E149&gt;=10,E149&lt;20),10+(E149-10)*1.5,(((25)+(E149-20)*2))))+IF(E149&lt;10,IF(G149&lt;15,F149/12,((F149+1)/12)),IF(AND(E149&gt;=10,E149&lt;20),IF(G149&lt;15,(F149/12)*1.5,((F149+1)/12)*1.5),IF(G149&lt;15,((F149/12)*2),((F149+1)/12)*2)))</f>
        <v>17</v>
      </c>
      <c r="I149" s="29" t="s">
        <v>9</v>
      </c>
      <c r="J149" s="39">
        <v>4</v>
      </c>
      <c r="K149" s="39"/>
      <c r="L149" s="6"/>
      <c r="M149" s="39"/>
      <c r="N149" s="37">
        <v>0</v>
      </c>
      <c r="O149" s="45">
        <f>SUM(H149+J149+K149+M149+N149)</f>
        <v>21</v>
      </c>
      <c r="P149" s="20"/>
      <c r="Q149" s="42"/>
      <c r="R149" s="20" t="s">
        <v>25</v>
      </c>
      <c r="S149" s="42">
        <v>4</v>
      </c>
      <c r="T149" s="20"/>
    </row>
    <row r="150" spans="1:20" s="33" customFormat="1" ht="33" customHeight="1">
      <c r="A150" s="6">
        <v>147</v>
      </c>
      <c r="B150" s="19" t="s">
        <v>139</v>
      </c>
      <c r="C150" s="20">
        <v>584842</v>
      </c>
      <c r="D150" s="20" t="s">
        <v>140</v>
      </c>
      <c r="E150" s="21">
        <v>22</v>
      </c>
      <c r="F150" s="22">
        <v>3</v>
      </c>
      <c r="G150" s="22">
        <v>5</v>
      </c>
      <c r="H150" s="37">
        <f>IF(E150&lt;=10,E150,IF(AND(E150&gt;=10,E150&lt;20),10+(E150-10)*1.5,(((25)+(E150-20)*2))))+IF(E150&lt;10,IF(G150&lt;15,F150/12,((F150+1)/12)),IF(AND(E150&gt;=10,E150&lt;20),IF(G150&lt;15,(F150/12)*1.5,((F150+1)/12)*1.5),IF(G150&lt;15,((F150/12)*2),((F150+1)/12)*2)))</f>
        <v>29.5</v>
      </c>
      <c r="I150" s="29" t="s">
        <v>9</v>
      </c>
      <c r="J150" s="39">
        <v>4</v>
      </c>
      <c r="K150" s="39"/>
      <c r="L150" s="6">
        <v>2</v>
      </c>
      <c r="M150" s="39">
        <v>11</v>
      </c>
      <c r="N150" s="37">
        <v>0</v>
      </c>
      <c r="O150" s="45">
        <f>SUM(H150+J150+K150+M150+N150)</f>
        <v>44.5</v>
      </c>
      <c r="P150" s="20" t="s">
        <v>25</v>
      </c>
      <c r="Q150" s="42">
        <v>10</v>
      </c>
      <c r="R150" s="20" t="s">
        <v>25</v>
      </c>
      <c r="S150" s="42">
        <v>4</v>
      </c>
      <c r="T150" s="20"/>
    </row>
    <row r="151" spans="1:20" s="33" customFormat="1" ht="33" customHeight="1">
      <c r="A151" s="6">
        <v>148</v>
      </c>
      <c r="B151" s="19" t="s">
        <v>325</v>
      </c>
      <c r="C151" s="20">
        <v>614071</v>
      </c>
      <c r="D151" s="20" t="s">
        <v>326</v>
      </c>
      <c r="E151" s="21">
        <v>12</v>
      </c>
      <c r="F151" s="22">
        <v>7</v>
      </c>
      <c r="G151" s="22">
        <v>12</v>
      </c>
      <c r="H151" s="37">
        <f>IF(E151&lt;=10,E151,IF(AND(E151&gt;=10,E151&lt;20),10+(E151-10)*1.5,(((25)+(E151-20)*2))))+IF(E151&lt;10,IF(G151&lt;15,F151/12,((F151+1)/12)),IF(AND(E151&gt;=10,E151&lt;20),IF(G151&lt;15,(F151/12)*1.5,((F151+1)/12)*1.5),IF(G151&lt;15,((F151/12)*2),((F151+1)/12)*2)))</f>
        <v>13.875</v>
      </c>
      <c r="I151" s="29" t="s">
        <v>9</v>
      </c>
      <c r="J151" s="39">
        <v>4</v>
      </c>
      <c r="K151" s="39"/>
      <c r="L151" s="6"/>
      <c r="M151" s="39"/>
      <c r="N151" s="37">
        <v>0</v>
      </c>
      <c r="O151" s="45">
        <f>SUM(H151+J151+K151+M151+N151)</f>
        <v>17.875</v>
      </c>
      <c r="P151" s="20"/>
      <c r="Q151" s="42"/>
      <c r="R151" s="20" t="s">
        <v>196</v>
      </c>
      <c r="S151" s="42">
        <v>4</v>
      </c>
      <c r="T151" s="20" t="s">
        <v>327</v>
      </c>
    </row>
    <row r="152" spans="1:20" s="33" customFormat="1" ht="33" customHeight="1">
      <c r="A152" s="6">
        <v>149</v>
      </c>
      <c r="B152" s="19" t="s">
        <v>328</v>
      </c>
      <c r="C152" s="20">
        <v>600744</v>
      </c>
      <c r="D152" s="20" t="s">
        <v>263</v>
      </c>
      <c r="E152" s="21">
        <v>15</v>
      </c>
      <c r="F152" s="22">
        <v>8</v>
      </c>
      <c r="G152" s="22">
        <v>29</v>
      </c>
      <c r="H152" s="37">
        <f>IF(E152&lt;=10,E152,IF(AND(E152&gt;=10,E152&lt;20),10+(E152-10)*1.5,(((25)+(E152-20)*2))))+IF(E152&lt;10,IF(G152&lt;15,F152/12,((F152+1)/12)),IF(AND(E152&gt;=10,E152&lt;20),IF(G152&lt;15,(F152/12)*1.5,((F152+1)/12)*1.5),IF(G152&lt;15,((F152/12)*2),((F152+1)/12)*2)))</f>
        <v>18.625</v>
      </c>
      <c r="I152" s="29" t="s">
        <v>9</v>
      </c>
      <c r="J152" s="39">
        <v>4</v>
      </c>
      <c r="K152" s="39"/>
      <c r="L152" s="6">
        <v>2</v>
      </c>
      <c r="M152" s="39">
        <v>11</v>
      </c>
      <c r="N152" s="37">
        <v>0</v>
      </c>
      <c r="O152" s="45">
        <f>SUM(H152+J152+K152+M152+N152)</f>
        <v>33.625</v>
      </c>
      <c r="P152" s="20"/>
      <c r="Q152" s="42"/>
      <c r="R152" s="20" t="s">
        <v>62</v>
      </c>
      <c r="S152" s="42">
        <v>4</v>
      </c>
      <c r="T152" s="20" t="s">
        <v>251</v>
      </c>
    </row>
    <row r="153" spans="1:20" s="33" customFormat="1" ht="33" customHeight="1">
      <c r="A153" s="6">
        <v>150</v>
      </c>
      <c r="B153" s="19" t="s">
        <v>141</v>
      </c>
      <c r="C153" s="20">
        <v>588378</v>
      </c>
      <c r="D153" s="20" t="s">
        <v>138</v>
      </c>
      <c r="E153" s="21">
        <v>19</v>
      </c>
      <c r="F153" s="22">
        <v>1</v>
      </c>
      <c r="G153" s="22">
        <v>3</v>
      </c>
      <c r="H153" s="37">
        <f>IF(E153&lt;=10,E153,IF(AND(E153&gt;=10,E153&lt;20),10+(E153-10)*1.5,(((25)+(E153-20)*2))))+IF(E153&lt;10,IF(G153&lt;15,F153/12,((F153+1)/12)),IF(AND(E153&gt;=10,E153&lt;20),IF(G153&lt;15,(F153/12)*1.5,((F153+1)/12)*1.5),IF(G153&lt;15,((F153/12)*2),((F153+1)/12)*2)))</f>
        <v>23.625</v>
      </c>
      <c r="I153" s="29" t="s">
        <v>9</v>
      </c>
      <c r="J153" s="39">
        <v>4</v>
      </c>
      <c r="K153" s="39"/>
      <c r="L153" s="6">
        <v>4</v>
      </c>
      <c r="M153" s="39">
        <v>29</v>
      </c>
      <c r="N153" s="37">
        <v>0</v>
      </c>
      <c r="O153" s="45">
        <f>SUM(H153+J153+K153+M153+N153)</f>
        <v>56.625</v>
      </c>
      <c r="P153" s="20"/>
      <c r="Q153" s="42"/>
      <c r="R153" s="20" t="s">
        <v>25</v>
      </c>
      <c r="S153" s="42">
        <v>4</v>
      </c>
      <c r="T153" s="20"/>
    </row>
    <row r="154" spans="1:20" s="33" customFormat="1" ht="33" customHeight="1">
      <c r="A154" s="6">
        <v>151</v>
      </c>
      <c r="B154" s="19" t="s">
        <v>143</v>
      </c>
      <c r="C154" s="20">
        <v>565703</v>
      </c>
      <c r="D154" s="20" t="s">
        <v>144</v>
      </c>
      <c r="E154" s="21">
        <v>29</v>
      </c>
      <c r="F154" s="22">
        <v>2</v>
      </c>
      <c r="G154" s="22">
        <v>4</v>
      </c>
      <c r="H154" s="37">
        <f>IF(E154&lt;=10,E154,IF(AND(E154&gt;=10,E154&lt;20),10+(E154-10)*1.5,(((25)+(E154-20)*2))))+IF(E154&lt;10,IF(G154&lt;15,F154/12,((F154+1)/12)),IF(AND(E154&gt;=10,E154&lt;20),IF(G154&lt;15,(F154/12)*1.5,((F154+1)/12)*1.5),IF(G154&lt;15,((F154/12)*2),((F154+1)/12)*2)))</f>
        <v>43.333333333333336</v>
      </c>
      <c r="I154" s="29" t="s">
        <v>9</v>
      </c>
      <c r="J154" s="39">
        <v>4</v>
      </c>
      <c r="K154" s="39"/>
      <c r="L154" s="6"/>
      <c r="M154" s="39"/>
      <c r="N154" s="37">
        <v>0</v>
      </c>
      <c r="O154" s="45">
        <f>SUM(H154+J154+K154+M154+N154)</f>
        <v>47.333333333333336</v>
      </c>
      <c r="P154" s="20" t="s">
        <v>25</v>
      </c>
      <c r="Q154" s="42">
        <v>10</v>
      </c>
      <c r="R154" s="20"/>
      <c r="S154" s="42"/>
      <c r="T154" s="20"/>
    </row>
    <row r="155" spans="1:20" s="33" customFormat="1" ht="33" customHeight="1">
      <c r="A155" s="6">
        <v>152</v>
      </c>
      <c r="B155" s="19" t="s">
        <v>145</v>
      </c>
      <c r="C155" s="20">
        <v>599795</v>
      </c>
      <c r="D155" s="20" t="s">
        <v>45</v>
      </c>
      <c r="E155" s="21">
        <v>18</v>
      </c>
      <c r="F155" s="22">
        <v>9</v>
      </c>
      <c r="G155" s="22">
        <v>15</v>
      </c>
      <c r="H155" s="37">
        <f>IF(E155&lt;=10,E155,IF(AND(E155&gt;=10,E155&lt;20),10+(E155-10)*1.5,(((25)+(E155-20)*2))))+IF(E155&lt;10,IF(G155&lt;15,F155/12,((F155+1)/12)),IF(AND(E155&gt;=10,E155&lt;20),IF(G155&lt;15,(F155/12)*1.5,((F155+1)/12)*1.5),IF(G155&lt;15,((F155/12)*2),((F155+1)/12)*2)))</f>
        <v>23.25</v>
      </c>
      <c r="I155" s="29" t="s">
        <v>9</v>
      </c>
      <c r="J155" s="39">
        <v>4</v>
      </c>
      <c r="K155" s="39"/>
      <c r="L155" s="6">
        <v>1</v>
      </c>
      <c r="M155" s="39">
        <v>5</v>
      </c>
      <c r="N155" s="37">
        <v>30</v>
      </c>
      <c r="O155" s="45">
        <f>SUM(H155+J155+K155+M155+N155)</f>
        <v>62.25</v>
      </c>
      <c r="P155" s="20"/>
      <c r="Q155" s="42"/>
      <c r="R155" s="20" t="s">
        <v>46</v>
      </c>
      <c r="S155" s="42">
        <v>4</v>
      </c>
      <c r="T155" s="20"/>
    </row>
    <row r="156" spans="1:20" s="33" customFormat="1" ht="33" customHeight="1">
      <c r="A156" s="6">
        <v>153</v>
      </c>
      <c r="B156" s="19" t="s">
        <v>146</v>
      </c>
      <c r="C156" s="20">
        <v>585179</v>
      </c>
      <c r="D156" s="20" t="s">
        <v>88</v>
      </c>
      <c r="E156" s="21">
        <v>21</v>
      </c>
      <c r="F156" s="22">
        <v>6</v>
      </c>
      <c r="G156" s="22">
        <v>25</v>
      </c>
      <c r="H156" s="37">
        <f>IF(E156&lt;=10,E156,IF(AND(E156&gt;=10,E156&lt;20),10+(E156-10)*1.5,(((25)+(E156-20)*2))))+IF(E156&lt;10,IF(G156&lt;15,F156/12,((F156+1)/12)),IF(AND(E156&gt;=10,E156&lt;20),IF(G156&lt;15,(F156/12)*1.5,((F156+1)/12)*1.5),IF(G156&lt;15,((F156/12)*2),((F156+1)/12)*2)))</f>
        <v>28.166666666666668</v>
      </c>
      <c r="I156" s="29" t="s">
        <v>9</v>
      </c>
      <c r="J156" s="39">
        <v>4</v>
      </c>
      <c r="K156" s="39"/>
      <c r="L156" s="6">
        <v>1</v>
      </c>
      <c r="M156" s="39">
        <v>5</v>
      </c>
      <c r="N156" s="37">
        <v>0</v>
      </c>
      <c r="O156" s="45">
        <f>SUM(H156+J156+K156+M156+N156)</f>
        <v>37.16666666666667</v>
      </c>
      <c r="P156" s="31"/>
      <c r="Q156" s="42"/>
      <c r="R156" s="20" t="s">
        <v>25</v>
      </c>
      <c r="S156" s="42">
        <v>4</v>
      </c>
      <c r="T156" s="20"/>
    </row>
    <row r="157" spans="1:20" s="33" customFormat="1" ht="33" customHeight="1">
      <c r="A157" s="6">
        <v>154</v>
      </c>
      <c r="B157" s="19" t="s">
        <v>222</v>
      </c>
      <c r="C157" s="20">
        <v>567627</v>
      </c>
      <c r="D157" s="20" t="s">
        <v>223</v>
      </c>
      <c r="E157" s="21">
        <v>28</v>
      </c>
      <c r="F157" s="22">
        <v>4</v>
      </c>
      <c r="G157" s="22">
        <v>26</v>
      </c>
      <c r="H157" s="37">
        <f>IF(E157&lt;=10,E157,IF(AND(E157&gt;=10,E157&lt;20),10+(E157-10)*1.5,(((25)+(E157-20)*2))))+IF(E157&lt;10,IF(G157&lt;15,F157/12,((F157+1)/12)),IF(AND(E157&gt;=10,E157&lt;20),IF(G157&lt;15,(F157/12)*1.5,((F157+1)/12)*1.5),IF(G157&lt;15,((F157/12)*2),((F157+1)/12)*2)))</f>
        <v>41.833333333333336</v>
      </c>
      <c r="I157" s="29" t="s">
        <v>9</v>
      </c>
      <c r="J157" s="39">
        <v>4</v>
      </c>
      <c r="K157" s="39"/>
      <c r="L157" s="6"/>
      <c r="M157" s="39"/>
      <c r="N157" s="37">
        <v>0</v>
      </c>
      <c r="O157" s="45">
        <f>SUM(H157+J157+K157+M157+N157)</f>
        <v>45.833333333333336</v>
      </c>
      <c r="P157" s="20"/>
      <c r="Q157" s="42"/>
      <c r="R157" s="20"/>
      <c r="S157" s="42"/>
      <c r="T157" s="20"/>
    </row>
    <row r="158" spans="1:20" s="33" customFormat="1" ht="33" customHeight="1">
      <c r="A158" s="6">
        <v>155</v>
      </c>
      <c r="B158" s="19" t="s">
        <v>147</v>
      </c>
      <c r="C158" s="20">
        <v>564753</v>
      </c>
      <c r="D158" s="20" t="s">
        <v>144</v>
      </c>
      <c r="E158" s="21">
        <v>30</v>
      </c>
      <c r="F158" s="22">
        <v>2</v>
      </c>
      <c r="G158" s="22">
        <v>27</v>
      </c>
      <c r="H158" s="37">
        <f>IF(E158&lt;=10,E158,IF(AND(E158&gt;=10,E158&lt;20),10+(E158-10)*1.5,(((25)+(E158-20)*2))))+IF(E158&lt;10,IF(G158&lt;15,F158/12,((F158+1)/12)),IF(AND(E158&gt;=10,E158&lt;20),IF(G158&lt;15,(F158/12)*1.5,((F158+1)/12)*1.5),IF(G158&lt;15,((F158/12)*2),((F158+1)/12)*2)))</f>
        <v>45.5</v>
      </c>
      <c r="I158" s="29" t="s">
        <v>9</v>
      </c>
      <c r="J158" s="39">
        <v>4</v>
      </c>
      <c r="K158" s="39"/>
      <c r="L158" s="6">
        <v>1</v>
      </c>
      <c r="M158" s="39">
        <v>5</v>
      </c>
      <c r="N158" s="37">
        <v>0</v>
      </c>
      <c r="O158" s="45">
        <f>SUM(H158+J158+K158+M158+N158)</f>
        <v>54.5</v>
      </c>
      <c r="P158" s="20" t="s">
        <v>25</v>
      </c>
      <c r="Q158" s="42">
        <v>10</v>
      </c>
      <c r="R158" s="20" t="s">
        <v>25</v>
      </c>
      <c r="S158" s="42">
        <v>4</v>
      </c>
      <c r="T158" s="20"/>
    </row>
    <row r="159" spans="1:20" s="33" customFormat="1" ht="33" customHeight="1">
      <c r="A159" s="6">
        <v>156</v>
      </c>
      <c r="B159" s="19" t="s">
        <v>149</v>
      </c>
      <c r="C159" s="20">
        <v>599911</v>
      </c>
      <c r="D159" s="20" t="s">
        <v>97</v>
      </c>
      <c r="E159" s="21">
        <v>19</v>
      </c>
      <c r="F159" s="22">
        <v>4</v>
      </c>
      <c r="G159" s="22">
        <v>9</v>
      </c>
      <c r="H159" s="37">
        <f>IF(E159&lt;=10,E159,IF(AND(E159&gt;=10,E159&lt;20),10+(E159-10)*1.5,(((25)+(E159-20)*2))))+IF(E159&lt;10,IF(G159&lt;15,F159/12,((F159+1)/12)),IF(AND(E159&gt;=10,E159&lt;20),IF(G159&lt;15,(F159/12)*1.5,((F159+1)/12)*1.5),IF(G159&lt;15,((F159/12)*2),((F159+1)/12)*2)))</f>
        <v>24</v>
      </c>
      <c r="I159" s="29" t="s">
        <v>9</v>
      </c>
      <c r="J159" s="39">
        <v>4</v>
      </c>
      <c r="K159" s="39"/>
      <c r="L159" s="6">
        <v>2</v>
      </c>
      <c r="M159" s="39">
        <v>11</v>
      </c>
      <c r="N159" s="37">
        <v>0</v>
      </c>
      <c r="O159" s="45">
        <f>SUM(H159+J159+K159+M159+N159)</f>
        <v>39</v>
      </c>
      <c r="P159" s="20" t="s">
        <v>98</v>
      </c>
      <c r="Q159" s="42">
        <v>10</v>
      </c>
      <c r="R159" s="20" t="s">
        <v>98</v>
      </c>
      <c r="S159" s="42">
        <v>4</v>
      </c>
      <c r="T159" s="20"/>
    </row>
    <row r="160" spans="1:20" s="33" customFormat="1" ht="33" customHeight="1">
      <c r="A160" s="6">
        <v>157</v>
      </c>
      <c r="B160" s="19" t="s">
        <v>150</v>
      </c>
      <c r="C160" s="20">
        <v>559285</v>
      </c>
      <c r="D160" s="6" t="s">
        <v>23</v>
      </c>
      <c r="E160" s="21">
        <v>32</v>
      </c>
      <c r="F160" s="22">
        <v>5</v>
      </c>
      <c r="G160" s="22">
        <v>14</v>
      </c>
      <c r="H160" s="37">
        <f>IF(E160&lt;=10,E160,IF(AND(E160&gt;=10,E160&lt;20),10+(E160-10)*1.5,(((25)+(E160-20)*2))))+IF(E160&lt;10,IF(G160&lt;15,F160/12,((F160+1)/12)),IF(AND(E160&gt;=10,E160&lt;20),IF(G160&lt;15,(F160/12)*1.5,((F160+1)/12)*1.5),IF(G160&lt;15,((F160/12)*2),((F160+1)/12)*2)))</f>
        <v>49.833333333333336</v>
      </c>
      <c r="I160" s="29" t="s">
        <v>9</v>
      </c>
      <c r="J160" s="39">
        <v>4</v>
      </c>
      <c r="K160" s="39"/>
      <c r="L160" s="6"/>
      <c r="M160" s="39"/>
      <c r="N160" s="37">
        <v>0</v>
      </c>
      <c r="O160" s="45">
        <f>SUM(H160+J160+K160+M160+N160)</f>
        <v>53.833333333333336</v>
      </c>
      <c r="P160" s="20" t="s">
        <v>25</v>
      </c>
      <c r="Q160" s="42">
        <v>10</v>
      </c>
      <c r="R160" s="20" t="s">
        <v>25</v>
      </c>
      <c r="S160" s="42">
        <v>4</v>
      </c>
      <c r="T160" s="20"/>
    </row>
    <row r="161" spans="1:20" s="33" customFormat="1" ht="33" customHeight="1">
      <c r="A161" s="6">
        <v>158</v>
      </c>
      <c r="B161" s="19" t="s">
        <v>329</v>
      </c>
      <c r="C161" s="20">
        <v>610239</v>
      </c>
      <c r="D161" s="20" t="s">
        <v>278</v>
      </c>
      <c r="E161" s="21">
        <v>14</v>
      </c>
      <c r="F161" s="22">
        <v>3</v>
      </c>
      <c r="G161" s="22">
        <v>9</v>
      </c>
      <c r="H161" s="37">
        <f>IF(E161&lt;=10,E161,IF(AND(E161&gt;=10,E161&lt;20),10+(E161-10)*1.5,(((25)+(E161-20)*2))))+IF(E161&lt;10,IF(G161&lt;15,F161/12,((F161+1)/12)),IF(AND(E161&gt;=10,E161&lt;20),IF(G161&lt;15,(F161/12)*1.5,((F161+1)/12)*1.5),IF(G161&lt;15,((F161/12)*2),((F161+1)/12)*2)))</f>
        <v>16.375</v>
      </c>
      <c r="I161" s="29" t="s">
        <v>9</v>
      </c>
      <c r="J161" s="39"/>
      <c r="K161" s="39"/>
      <c r="L161" s="6"/>
      <c r="M161" s="39"/>
      <c r="N161" s="37">
        <v>0</v>
      </c>
      <c r="O161" s="45">
        <f>SUM(H161+J161+K161+M161+N161)</f>
        <v>16.375</v>
      </c>
      <c r="P161" s="20"/>
      <c r="Q161" s="42"/>
      <c r="R161" s="20" t="s">
        <v>109</v>
      </c>
      <c r="S161" s="42">
        <v>4</v>
      </c>
      <c r="T161" s="20" t="s">
        <v>311</v>
      </c>
    </row>
    <row r="162" spans="1:20" s="33" customFormat="1" ht="33" customHeight="1">
      <c r="A162" s="6">
        <v>159</v>
      </c>
      <c r="B162" s="19" t="s">
        <v>205</v>
      </c>
      <c r="C162" s="20">
        <v>550708</v>
      </c>
      <c r="D162" s="20" t="s">
        <v>175</v>
      </c>
      <c r="E162" s="21">
        <v>35</v>
      </c>
      <c r="F162" s="22">
        <v>11</v>
      </c>
      <c r="G162" s="22">
        <v>19</v>
      </c>
      <c r="H162" s="37">
        <f>IF(E162&lt;=10,E162,IF(AND(E162&gt;=10,E162&lt;20),10+(E162-10)*1.5,(((25)+(E162-20)*2))))+IF(E162&lt;10,IF(G162&lt;15,F162/12,((F162+1)/12)),IF(AND(E162&gt;=10,E162&lt;20),IF(G162&lt;15,(F162/12)*1.5,((F162+1)/12)*1.5),IF(G162&lt;15,((F162/12)*2),((F162+1)/12)*2)))</f>
        <v>57</v>
      </c>
      <c r="I162" s="29" t="s">
        <v>9</v>
      </c>
      <c r="J162" s="39">
        <v>4</v>
      </c>
      <c r="K162" s="39"/>
      <c r="L162" s="6"/>
      <c r="M162" s="39"/>
      <c r="N162" s="37">
        <v>0</v>
      </c>
      <c r="O162" s="45">
        <f>SUM(H162+J162+K162+M162+N162)</f>
        <v>61</v>
      </c>
      <c r="P162" s="20"/>
      <c r="Q162" s="42"/>
      <c r="R162" s="20" t="s">
        <v>25</v>
      </c>
      <c r="S162" s="42">
        <v>4</v>
      </c>
      <c r="T162" s="20"/>
    </row>
    <row r="163" spans="1:20" s="33" customFormat="1" ht="33" customHeight="1">
      <c r="A163" s="6">
        <v>160</v>
      </c>
      <c r="B163" s="19" t="s">
        <v>206</v>
      </c>
      <c r="C163" s="20">
        <v>582104</v>
      </c>
      <c r="D163" s="20" t="s">
        <v>207</v>
      </c>
      <c r="E163" s="21">
        <v>22</v>
      </c>
      <c r="F163" s="22">
        <v>2</v>
      </c>
      <c r="G163" s="22">
        <v>23</v>
      </c>
      <c r="H163" s="37">
        <f>IF(E163&lt;=10,E163,IF(AND(E163&gt;=10,E163&lt;20),10+(E163-10)*1.5,(((25)+(E163-20)*2))))+IF(E163&lt;10,IF(G163&lt;15,F163/12,((F163+1)/12)),IF(AND(E163&gt;=10,E163&lt;20),IF(G163&lt;15,(F163/12)*1.5,((F163+1)/12)*1.5),IF(G163&lt;15,((F163/12)*2),((F163+1)/12)*2)))</f>
        <v>29.5</v>
      </c>
      <c r="I163" s="29" t="s">
        <v>9</v>
      </c>
      <c r="J163" s="39">
        <v>4</v>
      </c>
      <c r="K163" s="39"/>
      <c r="L163" s="6"/>
      <c r="M163" s="39"/>
      <c r="N163" s="37">
        <v>0</v>
      </c>
      <c r="O163" s="45">
        <f>SUM(H163+J163+K163+M163+N163)</f>
        <v>33.5</v>
      </c>
      <c r="P163" s="20" t="s">
        <v>25</v>
      </c>
      <c r="Q163" s="42">
        <v>10</v>
      </c>
      <c r="R163" s="20" t="s">
        <v>25</v>
      </c>
      <c r="S163" s="42">
        <v>4</v>
      </c>
      <c r="T163" s="20"/>
    </row>
    <row r="164" spans="1:20" s="33" customFormat="1" ht="33" customHeight="1">
      <c r="A164" s="6">
        <v>161</v>
      </c>
      <c r="B164" s="19" t="s">
        <v>330</v>
      </c>
      <c r="C164" s="20">
        <v>601946</v>
      </c>
      <c r="D164" s="20" t="s">
        <v>331</v>
      </c>
      <c r="E164" s="21">
        <v>16</v>
      </c>
      <c r="F164" s="22">
        <v>11</v>
      </c>
      <c r="G164" s="22">
        <v>20</v>
      </c>
      <c r="H164" s="37">
        <f>IF(E164&lt;=10,E164,IF(AND(E164&gt;=10,E164&lt;20),10+(E164-10)*1.5,(((25)+(E164-20)*2))))+IF(E164&lt;10,IF(G164&lt;15,F164/12,((F164+1)/12)),IF(AND(E164&gt;=10,E164&lt;20),IF(G164&lt;15,(F164/12)*1.5,((F164+1)/12)*1.5),IF(G164&lt;15,((F164/12)*2),((F164+1)/12)*2)))</f>
        <v>20.5</v>
      </c>
      <c r="I164" s="29" t="s">
        <v>9</v>
      </c>
      <c r="J164" s="39">
        <v>4</v>
      </c>
      <c r="K164" s="39"/>
      <c r="L164" s="6">
        <v>2</v>
      </c>
      <c r="M164" s="39">
        <v>11</v>
      </c>
      <c r="N164" s="37">
        <v>0</v>
      </c>
      <c r="O164" s="45">
        <f>SUM(H164+J164+K164+M164+N164)</f>
        <v>35.5</v>
      </c>
      <c r="P164" s="20" t="s">
        <v>25</v>
      </c>
      <c r="Q164" s="42">
        <v>10</v>
      </c>
      <c r="R164" s="20" t="s">
        <v>25</v>
      </c>
      <c r="S164" s="42">
        <v>4</v>
      </c>
      <c r="T164" s="20"/>
    </row>
    <row r="165" spans="1:20" s="33" customFormat="1" ht="33" customHeight="1">
      <c r="A165" s="6">
        <v>162</v>
      </c>
      <c r="B165" s="19" t="s">
        <v>332</v>
      </c>
      <c r="C165" s="20">
        <v>702551</v>
      </c>
      <c r="D165" s="20" t="s">
        <v>261</v>
      </c>
      <c r="E165" s="21">
        <v>9</v>
      </c>
      <c r="F165" s="22">
        <v>7</v>
      </c>
      <c r="G165" s="22">
        <v>12</v>
      </c>
      <c r="H165" s="37">
        <f>IF(E165&lt;=10,E165,IF(AND(E165&gt;=10,E165&lt;20),10+(E165-10)*1.5,(((25)+(E165-20)*2))))+IF(E165&lt;10,IF(G165&lt;15,F165/12,((F165+1)/12)),IF(AND(E165&gt;=10,E165&lt;20),IF(G165&lt;15,(F165/12)*1.5,((F165+1)/12)*1.5),IF(G165&lt;15,((F165/12)*2),((F165+1)/12)*2)))</f>
        <v>9.583333333333334</v>
      </c>
      <c r="I165" s="29" t="s">
        <v>9</v>
      </c>
      <c r="J165" s="39">
        <v>4</v>
      </c>
      <c r="K165" s="39"/>
      <c r="L165" s="6">
        <v>2</v>
      </c>
      <c r="M165" s="39">
        <v>11</v>
      </c>
      <c r="N165" s="37">
        <v>0</v>
      </c>
      <c r="O165" s="45">
        <f>SUM(H165+J165+K165+M165+N165)</f>
        <v>24.583333333333336</v>
      </c>
      <c r="P165" s="20" t="s">
        <v>333</v>
      </c>
      <c r="Q165" s="42">
        <v>10</v>
      </c>
      <c r="R165" s="20"/>
      <c r="S165" s="42"/>
      <c r="T165" s="20" t="s">
        <v>232</v>
      </c>
    </row>
    <row r="166" spans="1:20" s="33" customFormat="1" ht="33" customHeight="1">
      <c r="A166" s="6">
        <v>163</v>
      </c>
      <c r="B166" s="19" t="s">
        <v>151</v>
      </c>
      <c r="C166" s="20">
        <v>596539</v>
      </c>
      <c r="D166" s="20" t="s">
        <v>152</v>
      </c>
      <c r="E166" s="21">
        <v>19</v>
      </c>
      <c r="F166" s="22">
        <v>5</v>
      </c>
      <c r="G166" s="22">
        <v>20</v>
      </c>
      <c r="H166" s="37">
        <f>IF(E166&lt;=10,E166,IF(AND(E166&gt;=10,E166&lt;20),10+(E166-10)*1.5,(((25)+(E166-20)*2))))+IF(E166&lt;10,IF(G166&lt;15,F166/12,((F166+1)/12)),IF(AND(E166&gt;=10,E166&lt;20),IF(G166&lt;15,(F166/12)*1.5,((F166+1)/12)*1.5),IF(G166&lt;15,((F166/12)*2),((F166+1)/12)*2)))</f>
        <v>24.25</v>
      </c>
      <c r="I166" s="29" t="s">
        <v>9</v>
      </c>
      <c r="J166" s="39">
        <v>4</v>
      </c>
      <c r="K166" s="39"/>
      <c r="L166" s="6">
        <v>2</v>
      </c>
      <c r="M166" s="39">
        <v>11</v>
      </c>
      <c r="N166" s="37">
        <v>0</v>
      </c>
      <c r="O166" s="45">
        <f>SUM(H166+J166+K166+M166+N166)</f>
        <v>39.25</v>
      </c>
      <c r="P166" s="20"/>
      <c r="Q166" s="42"/>
      <c r="R166" s="20" t="s">
        <v>25</v>
      </c>
      <c r="S166" s="42">
        <v>4</v>
      </c>
      <c r="T166" s="20"/>
    </row>
    <row r="167" spans="1:20" s="33" customFormat="1" ht="33" customHeight="1">
      <c r="A167" s="6">
        <v>164</v>
      </c>
      <c r="B167" s="19" t="s">
        <v>153</v>
      </c>
      <c r="C167" s="20">
        <v>591275</v>
      </c>
      <c r="D167" s="20" t="s">
        <v>154</v>
      </c>
      <c r="E167" s="21">
        <v>20</v>
      </c>
      <c r="F167" s="22">
        <v>6</v>
      </c>
      <c r="G167" s="22">
        <v>26</v>
      </c>
      <c r="H167" s="37">
        <f>IF(E167&lt;=10,E167,IF(AND(E167&gt;=10,E167&lt;20),10+(E167-10)*1.5,(((25)+(E167-20)*2))))+IF(E167&lt;10,IF(G167&lt;15,F167/12,((F167+1)/12)),IF(AND(E167&gt;=10,E167&lt;20),IF(G167&lt;15,(F167/12)*1.5,((F167+1)/12)*1.5),IF(G167&lt;15,((F167/12)*2),((F167+1)/12)*2)))</f>
        <v>26.166666666666668</v>
      </c>
      <c r="I167" s="29" t="s">
        <v>9</v>
      </c>
      <c r="J167" s="39">
        <v>4</v>
      </c>
      <c r="K167" s="39"/>
      <c r="L167" s="6">
        <v>1</v>
      </c>
      <c r="M167" s="39">
        <v>5</v>
      </c>
      <c r="N167" s="37">
        <v>0</v>
      </c>
      <c r="O167" s="45">
        <f>SUM(H167+J167+K167+M167+N167)</f>
        <v>35.16666666666667</v>
      </c>
      <c r="P167" s="20" t="s">
        <v>25</v>
      </c>
      <c r="Q167" s="42">
        <v>10</v>
      </c>
      <c r="R167" s="20" t="s">
        <v>25</v>
      </c>
      <c r="S167" s="42">
        <v>4</v>
      </c>
      <c r="T167" s="20"/>
    </row>
    <row r="168" spans="1:20" s="33" customFormat="1" ht="33" customHeight="1">
      <c r="A168" s="6">
        <v>165</v>
      </c>
      <c r="B168" s="19" t="s">
        <v>334</v>
      </c>
      <c r="C168" s="20">
        <v>702086</v>
      </c>
      <c r="D168" s="20" t="s">
        <v>306</v>
      </c>
      <c r="E168" s="21">
        <v>9</v>
      </c>
      <c r="F168" s="22">
        <v>7</v>
      </c>
      <c r="G168" s="22">
        <v>9</v>
      </c>
      <c r="H168" s="37">
        <f>IF(E168&lt;=10,E168,IF(AND(E168&gt;=10,E168&lt;20),10+(E168-10)*1.5,(((25)+(E168-20)*2))))+IF(E168&lt;10,IF(G168&lt;15,F168/12,((F168+1)/12)),IF(AND(E168&gt;=10,E168&lt;20),IF(G168&lt;15,(F168/12)*1.5,((F168+1)/12)*1.5),IF(G168&lt;15,((F168/12)*2),((F168+1)/12)*2)))</f>
        <v>9.583333333333334</v>
      </c>
      <c r="I168" s="29" t="s">
        <v>9</v>
      </c>
      <c r="J168" s="39">
        <v>4</v>
      </c>
      <c r="K168" s="39"/>
      <c r="L168" s="6">
        <v>1</v>
      </c>
      <c r="M168" s="39">
        <v>5</v>
      </c>
      <c r="N168" s="37">
        <v>0</v>
      </c>
      <c r="O168" s="45">
        <f>SUM(H168+J168+K168+M168+N168)</f>
        <v>18.583333333333336</v>
      </c>
      <c r="P168" s="20"/>
      <c r="Q168" s="42"/>
      <c r="R168" s="20"/>
      <c r="S168" s="42"/>
      <c r="T168" s="20"/>
    </row>
    <row r="169" spans="1:20" s="33" customFormat="1" ht="33" customHeight="1">
      <c r="A169" s="6">
        <v>166</v>
      </c>
      <c r="B169" s="19" t="s">
        <v>155</v>
      </c>
      <c r="C169" s="20">
        <v>610909</v>
      </c>
      <c r="D169" s="20" t="s">
        <v>50</v>
      </c>
      <c r="E169" s="21">
        <v>24</v>
      </c>
      <c r="F169" s="22">
        <v>0</v>
      </c>
      <c r="G169" s="22">
        <v>1</v>
      </c>
      <c r="H169" s="37">
        <f>IF(E169&lt;=10,E169,IF(AND(E169&gt;=10,E169&lt;20),10+(E169-10)*1.5,(((25)+(E169-20)*2))))+IF(E169&lt;10,IF(G169&lt;15,F169/12,((F169+1)/12)),IF(AND(E169&gt;=10,E169&lt;20),IF(G169&lt;15,(F169/12)*1.5,((F169+1)/12)*1.5),IF(G169&lt;15,((F169/12)*2),((F169+1)/12)*2)))</f>
        <v>33</v>
      </c>
      <c r="I169" s="29" t="s">
        <v>9</v>
      </c>
      <c r="J169" s="39">
        <v>4</v>
      </c>
      <c r="K169" s="39"/>
      <c r="L169" s="6">
        <v>3</v>
      </c>
      <c r="M169" s="39">
        <v>19</v>
      </c>
      <c r="N169" s="37">
        <v>0</v>
      </c>
      <c r="O169" s="45">
        <f>SUM(H169+J169+K169+M169+N169)</f>
        <v>56</v>
      </c>
      <c r="P169" s="31" t="s">
        <v>25</v>
      </c>
      <c r="Q169" s="42">
        <v>10</v>
      </c>
      <c r="R169" s="20" t="s">
        <v>25</v>
      </c>
      <c r="S169" s="42">
        <v>4</v>
      </c>
      <c r="T169" s="20"/>
    </row>
    <row r="170" spans="1:20" s="33" customFormat="1" ht="33" customHeight="1">
      <c r="A170" s="6">
        <v>167</v>
      </c>
      <c r="B170" s="19" t="s">
        <v>208</v>
      </c>
      <c r="C170" s="20">
        <v>588545</v>
      </c>
      <c r="D170" s="20" t="s">
        <v>115</v>
      </c>
      <c r="E170" s="21">
        <v>20</v>
      </c>
      <c r="F170" s="22">
        <v>2</v>
      </c>
      <c r="G170" s="22">
        <v>13</v>
      </c>
      <c r="H170" s="37">
        <f>IF(E170&lt;=10,E170,IF(AND(E170&gt;=10,E170&lt;20),10+(E170-10)*1.5,(((25)+(E170-20)*2))))+IF(E170&lt;10,IF(G170&lt;15,F170/12,((F170+1)/12)),IF(AND(E170&gt;=10,E170&lt;20),IF(G170&lt;15,(F170/12)*1.5,((F170+1)/12)*1.5),IF(G170&lt;15,((F170/12)*2),((F170+1)/12)*2)))</f>
        <v>25.333333333333332</v>
      </c>
      <c r="I170" s="29" t="s">
        <v>9</v>
      </c>
      <c r="J170" s="39">
        <v>4</v>
      </c>
      <c r="K170" s="39"/>
      <c r="L170" s="6">
        <v>2</v>
      </c>
      <c r="M170" s="39">
        <v>11</v>
      </c>
      <c r="N170" s="37">
        <v>0</v>
      </c>
      <c r="O170" s="45">
        <f>SUM(H170+J170+K170+M170+N170)</f>
        <v>40.33333333333333</v>
      </c>
      <c r="P170" s="20" t="s">
        <v>25</v>
      </c>
      <c r="Q170" s="42">
        <v>10</v>
      </c>
      <c r="R170" s="20" t="s">
        <v>25</v>
      </c>
      <c r="S170" s="42">
        <v>4</v>
      </c>
      <c r="T170" s="20"/>
    </row>
    <row r="171" spans="1:20" s="33" customFormat="1" ht="33" customHeight="1">
      <c r="A171" s="6">
        <v>168</v>
      </c>
      <c r="B171" s="19" t="s">
        <v>156</v>
      </c>
      <c r="C171" s="20">
        <v>600080</v>
      </c>
      <c r="D171" s="20" t="s">
        <v>95</v>
      </c>
      <c r="E171" s="21">
        <v>18</v>
      </c>
      <c r="F171" s="22">
        <v>2</v>
      </c>
      <c r="G171" s="22">
        <v>9</v>
      </c>
      <c r="H171" s="37">
        <f>IF(E171&lt;=10,E171,IF(AND(E171&gt;=10,E171&lt;20),10+(E171-10)*1.5,(((25)+(E171-20)*2))))+IF(E171&lt;10,IF(G171&lt;15,F171/12,((F171+1)/12)),IF(AND(E171&gt;=10,E171&lt;20),IF(G171&lt;15,(F171/12)*1.5,((F171+1)/12)*1.5),IF(G171&lt;15,((F171/12)*2),((F171+1)/12)*2)))</f>
        <v>22.25</v>
      </c>
      <c r="I171" s="29" t="s">
        <v>9</v>
      </c>
      <c r="J171" s="39">
        <v>4</v>
      </c>
      <c r="K171" s="39"/>
      <c r="L171" s="6">
        <v>1</v>
      </c>
      <c r="M171" s="39">
        <v>5</v>
      </c>
      <c r="N171" s="37">
        <v>0</v>
      </c>
      <c r="O171" s="45">
        <f>SUM(H171+J171+K171+M171+N171)</f>
        <v>31.25</v>
      </c>
      <c r="P171" s="20" t="s">
        <v>25</v>
      </c>
      <c r="Q171" s="42">
        <v>10</v>
      </c>
      <c r="R171" s="20" t="s">
        <v>25</v>
      </c>
      <c r="S171" s="42">
        <v>4</v>
      </c>
      <c r="T171" s="20"/>
    </row>
    <row r="172" spans="1:20" s="33" customFormat="1" ht="33" customHeight="1">
      <c r="A172" s="6">
        <v>169</v>
      </c>
      <c r="B172" s="19" t="s">
        <v>157</v>
      </c>
      <c r="C172" s="20">
        <v>610092</v>
      </c>
      <c r="D172" s="20" t="s">
        <v>158</v>
      </c>
      <c r="E172" s="21">
        <v>15</v>
      </c>
      <c r="F172" s="22">
        <v>3</v>
      </c>
      <c r="G172" s="22">
        <v>18</v>
      </c>
      <c r="H172" s="37">
        <f>IF(E172&lt;=10,E172,IF(AND(E172&gt;=10,E172&lt;20),10+(E172-10)*1.5,(((25)+(E172-20)*2))))+IF(E172&lt;10,IF(G172&lt;15,F172/12,((F172+1)/12)),IF(AND(E172&gt;=10,E172&lt;20),IF(G172&lt;15,(F172/12)*1.5,((F172+1)/12)*1.5),IF(G172&lt;15,((F172/12)*2),((F172+1)/12)*2)))</f>
        <v>18</v>
      </c>
      <c r="I172" s="29" t="s">
        <v>9</v>
      </c>
      <c r="J172" s="39">
        <v>4</v>
      </c>
      <c r="K172" s="39"/>
      <c r="L172" s="6">
        <v>2</v>
      </c>
      <c r="M172" s="39">
        <v>11</v>
      </c>
      <c r="N172" s="37">
        <v>20</v>
      </c>
      <c r="O172" s="45">
        <f>SUM(H172+J172+K172+M172+N172)</f>
        <v>53</v>
      </c>
      <c r="P172" s="20" t="s">
        <v>25</v>
      </c>
      <c r="Q172" s="42">
        <v>10</v>
      </c>
      <c r="R172" s="20" t="s">
        <v>25</v>
      </c>
      <c r="S172" s="42">
        <v>4</v>
      </c>
      <c r="T172" s="20"/>
    </row>
    <row r="173" spans="1:20" s="33" customFormat="1" ht="33" customHeight="1">
      <c r="A173" s="6">
        <v>170</v>
      </c>
      <c r="B173" s="19" t="s">
        <v>335</v>
      </c>
      <c r="C173" s="20">
        <v>620751</v>
      </c>
      <c r="D173" s="20" t="s">
        <v>336</v>
      </c>
      <c r="E173" s="21">
        <v>10</v>
      </c>
      <c r="F173" s="22">
        <v>6</v>
      </c>
      <c r="G173" s="22">
        <v>22</v>
      </c>
      <c r="H173" s="37">
        <f>IF(E173&lt;=10,E173,IF(AND(E173&gt;=10,E173&lt;20),10+(E173-10)*1.5,(((25)+(E173-20)*2))))+IF(E173&lt;10,IF(G173&lt;15,F173/12,((F173+1)/12)),IF(AND(E173&gt;=10,E173&lt;20),IF(G173&lt;15,(F173/12)*1.5,((F173+1)/12)*1.5),IF(G173&lt;15,((F173/12)*2),((F173+1)/12)*2)))</f>
        <v>10.875</v>
      </c>
      <c r="I173" s="29" t="s">
        <v>9</v>
      </c>
      <c r="J173" s="39">
        <v>4</v>
      </c>
      <c r="K173" s="39"/>
      <c r="L173" s="6">
        <v>1</v>
      </c>
      <c r="M173" s="39">
        <v>5</v>
      </c>
      <c r="N173" s="37">
        <v>0</v>
      </c>
      <c r="O173" s="45">
        <f>SUM(H173+J173+K173+M173+N173)</f>
        <v>19.875</v>
      </c>
      <c r="P173" s="20" t="s">
        <v>25</v>
      </c>
      <c r="Q173" s="42">
        <v>10</v>
      </c>
      <c r="R173" s="20"/>
      <c r="S173" s="42"/>
      <c r="T173" s="20" t="s">
        <v>232</v>
      </c>
    </row>
    <row r="174" spans="1:20" s="33" customFormat="1" ht="33" customHeight="1">
      <c r="A174" s="6">
        <v>171</v>
      </c>
      <c r="B174" s="19" t="s">
        <v>337</v>
      </c>
      <c r="C174" s="20">
        <v>613038</v>
      </c>
      <c r="D174" s="20" t="s">
        <v>338</v>
      </c>
      <c r="E174" s="21">
        <v>13</v>
      </c>
      <c r="F174" s="22">
        <v>4</v>
      </c>
      <c r="G174" s="22">
        <v>24</v>
      </c>
      <c r="H174" s="37">
        <f>IF(E174&lt;=10,E174,IF(AND(E174&gt;=10,E174&lt;20),10+(E174-10)*1.5,(((25)+(E174-20)*2))))+IF(E174&lt;10,IF(G174&lt;15,F174/12,((F174+1)/12)),IF(AND(E174&gt;=10,E174&lt;20),IF(G174&lt;15,(F174/12)*1.5,((F174+1)/12)*1.5),IF(G174&lt;15,((F174/12)*2),((F174+1)/12)*2)))</f>
        <v>15.125</v>
      </c>
      <c r="I174" s="29" t="s">
        <v>9</v>
      </c>
      <c r="J174" s="39">
        <v>4</v>
      </c>
      <c r="K174" s="39"/>
      <c r="L174" s="6">
        <v>2</v>
      </c>
      <c r="M174" s="39">
        <v>11</v>
      </c>
      <c r="N174" s="37">
        <v>0</v>
      </c>
      <c r="O174" s="45">
        <f>SUM(H174+J174+K174+M174+N174)</f>
        <v>30.125</v>
      </c>
      <c r="P174" s="20" t="s">
        <v>69</v>
      </c>
      <c r="Q174" s="42">
        <v>10</v>
      </c>
      <c r="R174" s="20"/>
      <c r="S174" s="42"/>
      <c r="T174" s="20" t="s">
        <v>232</v>
      </c>
    </row>
    <row r="175" spans="1:20" s="33" customFormat="1" ht="33" customHeight="1">
      <c r="A175" s="6">
        <v>172</v>
      </c>
      <c r="B175" s="19" t="s">
        <v>159</v>
      </c>
      <c r="C175" s="20">
        <v>594602</v>
      </c>
      <c r="D175" s="20" t="s">
        <v>160</v>
      </c>
      <c r="E175" s="21">
        <v>21</v>
      </c>
      <c r="F175" s="22">
        <v>6</v>
      </c>
      <c r="G175" s="22">
        <v>0</v>
      </c>
      <c r="H175" s="37">
        <f>IF(E175&lt;=10,E175,IF(AND(E175&gt;=10,E175&lt;20),10+(E175-10)*1.5,(((25)+(E175-20)*2))))+IF(E175&lt;10,IF(G175&lt;15,F175/12,((F175+1)/12)),IF(AND(E175&gt;=10,E175&lt;20),IF(G175&lt;15,(F175/12)*1.5,((F175+1)/12)*1.5),IF(G175&lt;15,((F175/12)*2),((F175+1)/12)*2)))</f>
        <v>28</v>
      </c>
      <c r="I175" s="29" t="s">
        <v>9</v>
      </c>
      <c r="J175" s="39"/>
      <c r="K175" s="39">
        <v>12</v>
      </c>
      <c r="L175" s="6">
        <v>2</v>
      </c>
      <c r="M175" s="39">
        <v>11</v>
      </c>
      <c r="N175" s="37">
        <v>0</v>
      </c>
      <c r="O175" s="45">
        <f>SUM(H175+J175+K175+M175+N175)</f>
        <v>51</v>
      </c>
      <c r="P175" s="20"/>
      <c r="Q175" s="42"/>
      <c r="R175" s="20" t="s">
        <v>62</v>
      </c>
      <c r="S175" s="42">
        <v>4</v>
      </c>
      <c r="T175" s="20"/>
    </row>
    <row r="176" spans="1:20" s="33" customFormat="1" ht="33" customHeight="1">
      <c r="A176" s="6">
        <v>173</v>
      </c>
      <c r="B176" s="19" t="s">
        <v>339</v>
      </c>
      <c r="C176" s="20">
        <v>620772</v>
      </c>
      <c r="D176" s="20" t="s">
        <v>267</v>
      </c>
      <c r="E176" s="21">
        <v>10</v>
      </c>
      <c r="F176" s="22">
        <v>6</v>
      </c>
      <c r="G176" s="22">
        <v>22</v>
      </c>
      <c r="H176" s="37">
        <f>IF(E176&lt;=10,E176,IF(AND(E176&gt;=10,E176&lt;20),10+(E176-10)*1.5,(((25)+(E176-20)*2))))+IF(E176&lt;10,IF(G176&lt;15,F176/12,((F176+1)/12)),IF(AND(E176&gt;=10,E176&lt;20),IF(G176&lt;15,(F176/12)*1.5,((F176+1)/12)*1.5),IF(G176&lt;15,((F176/12)*2),((F176+1)/12)*2)))</f>
        <v>10.875</v>
      </c>
      <c r="I176" s="29" t="s">
        <v>9</v>
      </c>
      <c r="J176" s="39">
        <v>4</v>
      </c>
      <c r="K176" s="39"/>
      <c r="L176" s="6">
        <v>1</v>
      </c>
      <c r="M176" s="39">
        <v>5</v>
      </c>
      <c r="N176" s="37">
        <v>0</v>
      </c>
      <c r="O176" s="45">
        <f>SUM(H176+J176+K176+M176+N176)</f>
        <v>19.875</v>
      </c>
      <c r="P176" s="20"/>
      <c r="Q176" s="42"/>
      <c r="R176" s="20"/>
      <c r="S176" s="42"/>
      <c r="T176" s="20"/>
    </row>
    <row r="177" spans="1:20" s="33" customFormat="1" ht="33" customHeight="1">
      <c r="A177" s="6">
        <v>174</v>
      </c>
      <c r="B177" s="19" t="s">
        <v>161</v>
      </c>
      <c r="C177" s="20">
        <v>610454</v>
      </c>
      <c r="D177" s="20" t="s">
        <v>162</v>
      </c>
      <c r="E177" s="21">
        <v>13</v>
      </c>
      <c r="F177" s="22">
        <v>10</v>
      </c>
      <c r="G177" s="22">
        <v>27</v>
      </c>
      <c r="H177" s="37">
        <f>IF(E177&lt;=10,E177,IF(AND(E177&gt;=10,E177&lt;20),10+(E177-10)*1.5,(((25)+(E177-20)*2))))+IF(E177&lt;10,IF(G177&lt;15,F177/12,((F177+1)/12)),IF(AND(E177&gt;=10,E177&lt;20),IF(G177&lt;15,(F177/12)*1.5,((F177+1)/12)*1.5),IF(G177&lt;15,((F177/12)*2),((F177+1)/12)*2)))</f>
        <v>15.875</v>
      </c>
      <c r="I177" s="29" t="s">
        <v>9</v>
      </c>
      <c r="J177" s="39">
        <v>4</v>
      </c>
      <c r="K177" s="39"/>
      <c r="L177" s="6">
        <v>2</v>
      </c>
      <c r="M177" s="39">
        <v>11</v>
      </c>
      <c r="N177" s="37">
        <v>0</v>
      </c>
      <c r="O177" s="45">
        <f>SUM(H177+J177+K177+M177+N177)</f>
        <v>30.875</v>
      </c>
      <c r="P177" s="20" t="s">
        <v>25</v>
      </c>
      <c r="Q177" s="42">
        <v>10</v>
      </c>
      <c r="R177" s="20" t="s">
        <v>25</v>
      </c>
      <c r="S177" s="42">
        <v>4</v>
      </c>
      <c r="T177" s="20" t="s">
        <v>232</v>
      </c>
    </row>
    <row r="178" spans="1:20" s="33" customFormat="1" ht="33" customHeight="1">
      <c r="A178" s="6">
        <v>175</v>
      </c>
      <c r="B178" s="19" t="s">
        <v>340</v>
      </c>
      <c r="C178" s="20">
        <v>621002</v>
      </c>
      <c r="D178" s="20" t="s">
        <v>69</v>
      </c>
      <c r="E178" s="21">
        <v>10</v>
      </c>
      <c r="F178" s="22">
        <v>6</v>
      </c>
      <c r="G178" s="22">
        <v>22</v>
      </c>
      <c r="H178" s="37">
        <f>IF(E178&lt;=10,E178,IF(AND(E178&gt;=10,E178&lt;20),10+(E178-10)*1.5,(((25)+(E178-20)*2))))+IF(E178&lt;10,IF(G178&lt;15,F178/12,((F178+1)/12)),IF(AND(E178&gt;=10,E178&lt;20),IF(G178&lt;15,(F178/12)*1.5,((F178+1)/12)*1.5),IF(G178&lt;15,((F178/12)*2),((F178+1)/12)*2)))</f>
        <v>10.875</v>
      </c>
      <c r="I178" s="29" t="s">
        <v>9</v>
      </c>
      <c r="J178" s="39"/>
      <c r="K178" s="39"/>
      <c r="L178" s="6"/>
      <c r="M178" s="39"/>
      <c r="N178" s="37">
        <v>0</v>
      </c>
      <c r="O178" s="45">
        <f>SUM(H178+J178+K178+M178+N178)</f>
        <v>10.875</v>
      </c>
      <c r="P178" s="20"/>
      <c r="Q178" s="42"/>
      <c r="R178" s="20" t="s">
        <v>69</v>
      </c>
      <c r="S178" s="42">
        <v>4</v>
      </c>
      <c r="T178" s="20" t="s">
        <v>341</v>
      </c>
    </row>
    <row r="179" spans="1:20" s="33" customFormat="1" ht="33" customHeight="1">
      <c r="A179" s="6">
        <v>176</v>
      </c>
      <c r="B179" s="19" t="s">
        <v>163</v>
      </c>
      <c r="C179" s="20">
        <v>604086</v>
      </c>
      <c r="D179" s="20" t="s">
        <v>164</v>
      </c>
      <c r="E179" s="21">
        <v>16</v>
      </c>
      <c r="F179" s="22">
        <v>2</v>
      </c>
      <c r="G179" s="22">
        <v>19</v>
      </c>
      <c r="H179" s="37">
        <f>IF(E179&lt;=10,E179,IF(AND(E179&gt;=10,E179&lt;20),10+(E179-10)*1.5,(((25)+(E179-20)*2))))+IF(E179&lt;10,IF(G179&lt;15,F179/12,((F179+1)/12)),IF(AND(E179&gt;=10,E179&lt;20),IF(G179&lt;15,(F179/12)*1.5,((F179+1)/12)*1.5),IF(G179&lt;15,((F179/12)*2),((F179+1)/12)*2)))</f>
        <v>19.375</v>
      </c>
      <c r="I179" s="29" t="s">
        <v>9</v>
      </c>
      <c r="J179" s="39">
        <v>4</v>
      </c>
      <c r="K179" s="39"/>
      <c r="L179" s="6">
        <v>1</v>
      </c>
      <c r="M179" s="39">
        <v>5</v>
      </c>
      <c r="N179" s="37">
        <v>5</v>
      </c>
      <c r="O179" s="45">
        <f>SUM(H179+J179+K179+M179+N179)</f>
        <v>33.375</v>
      </c>
      <c r="P179" s="20" t="s">
        <v>25</v>
      </c>
      <c r="Q179" s="42">
        <v>10</v>
      </c>
      <c r="R179" s="20" t="s">
        <v>25</v>
      </c>
      <c r="S179" s="42">
        <v>4</v>
      </c>
      <c r="T179" s="20"/>
    </row>
    <row r="180" spans="1:20" s="33" customFormat="1" ht="33" customHeight="1">
      <c r="A180" s="6">
        <v>177</v>
      </c>
      <c r="B180" s="19" t="s">
        <v>165</v>
      </c>
      <c r="C180" s="20">
        <v>603803</v>
      </c>
      <c r="D180" s="20" t="s">
        <v>234</v>
      </c>
      <c r="E180" s="21">
        <v>16</v>
      </c>
      <c r="F180" s="22">
        <v>7</v>
      </c>
      <c r="G180" s="22">
        <v>6</v>
      </c>
      <c r="H180" s="37">
        <f>IF(E180&lt;=10,E180,IF(AND(E180&gt;=10,E180&lt;20),10+(E180-10)*1.5,(((25)+(E180-20)*2))))+IF(E180&lt;10,IF(G180&lt;15,F180/12,((F180+1)/12)),IF(AND(E180&gt;=10,E180&lt;20),IF(G180&lt;15,(F180/12)*1.5,((F180+1)/12)*1.5),IF(G180&lt;15,((F180/12)*2),((F180+1)/12)*2)))</f>
        <v>19.875</v>
      </c>
      <c r="I180" s="29" t="s">
        <v>9</v>
      </c>
      <c r="J180" s="39">
        <v>4</v>
      </c>
      <c r="K180" s="39"/>
      <c r="L180" s="6"/>
      <c r="M180" s="39"/>
      <c r="N180" s="37">
        <v>0</v>
      </c>
      <c r="O180" s="45">
        <f>SUM(H180+J180+K180+M180+N180)</f>
        <v>23.875</v>
      </c>
      <c r="P180" s="20" t="s">
        <v>46</v>
      </c>
      <c r="Q180" s="42">
        <v>10</v>
      </c>
      <c r="R180" s="20" t="s">
        <v>46</v>
      </c>
      <c r="S180" s="42">
        <v>4</v>
      </c>
      <c r="T180" s="20"/>
    </row>
    <row r="181" spans="1:20" s="33" customFormat="1" ht="33" customHeight="1">
      <c r="A181" s="6">
        <v>178</v>
      </c>
      <c r="B181" s="19" t="s">
        <v>166</v>
      </c>
      <c r="C181" s="20">
        <v>555384</v>
      </c>
      <c r="D181" s="20" t="s">
        <v>167</v>
      </c>
      <c r="E181" s="21">
        <v>32</v>
      </c>
      <c r="F181" s="22">
        <v>0</v>
      </c>
      <c r="G181" s="22">
        <v>0</v>
      </c>
      <c r="H181" s="37">
        <f>IF(E181&lt;=10,E181,IF(AND(E181&gt;=10,E181&lt;20),10+(E181-10)*1.5,(((25)+(E181-20)*2))))+IF(E181&lt;10,IF(G181&lt;15,F181/12,((F181+1)/12)),IF(AND(E181&gt;=10,E181&lt;20),IF(G181&lt;15,(F181/12)*1.5,((F181+1)/12)*1.5),IF(G181&lt;15,((F181/12)*2),((F181+1)/12)*2)))</f>
        <v>49</v>
      </c>
      <c r="I181" s="29" t="s">
        <v>9</v>
      </c>
      <c r="J181" s="39">
        <v>4</v>
      </c>
      <c r="K181" s="39"/>
      <c r="L181" s="6">
        <v>3</v>
      </c>
      <c r="M181" s="39">
        <v>19</v>
      </c>
      <c r="N181" s="37">
        <v>0</v>
      </c>
      <c r="O181" s="45">
        <f>SUM(H181+J181+K181+M181+N181)</f>
        <v>72</v>
      </c>
      <c r="P181" s="20" t="s">
        <v>25</v>
      </c>
      <c r="Q181" s="42">
        <v>10</v>
      </c>
      <c r="R181" s="20" t="s">
        <v>25</v>
      </c>
      <c r="S181" s="42">
        <v>4</v>
      </c>
      <c r="T181" s="20"/>
    </row>
    <row r="182" spans="1:20" s="33" customFormat="1" ht="33" customHeight="1">
      <c r="A182" s="6">
        <v>179</v>
      </c>
      <c r="B182" s="19" t="s">
        <v>342</v>
      </c>
      <c r="C182" s="20">
        <v>615004</v>
      </c>
      <c r="D182" s="20" t="s">
        <v>253</v>
      </c>
      <c r="E182" s="21">
        <v>11</v>
      </c>
      <c r="F182" s="22">
        <v>9</v>
      </c>
      <c r="G182" s="22">
        <v>1</v>
      </c>
      <c r="H182" s="37">
        <f>IF(E182&lt;=10,E182,IF(AND(E182&gt;=10,E182&lt;20),10+(E182-10)*1.5,(((25)+(E182-20)*2))))+IF(E182&lt;10,IF(G182&lt;15,F182/12,((F182+1)/12)),IF(AND(E182&gt;=10,E182&lt;20),IF(G182&lt;15,(F182/12)*1.5,((F182+1)/12)*1.5),IF(G182&lt;15,((F182/12)*2),((F182+1)/12)*2)))</f>
        <v>12.625</v>
      </c>
      <c r="I182" s="29" t="s">
        <v>9</v>
      </c>
      <c r="J182" s="39">
        <v>4</v>
      </c>
      <c r="K182" s="39"/>
      <c r="L182" s="6">
        <v>1</v>
      </c>
      <c r="M182" s="39">
        <v>5</v>
      </c>
      <c r="N182" s="37">
        <v>0</v>
      </c>
      <c r="O182" s="45">
        <f>SUM(H182+J182+K182+M182+N182)</f>
        <v>21.625</v>
      </c>
      <c r="P182" s="20" t="s">
        <v>25</v>
      </c>
      <c r="Q182" s="42">
        <v>10</v>
      </c>
      <c r="R182" s="20" t="s">
        <v>69</v>
      </c>
      <c r="S182" s="42">
        <v>4</v>
      </c>
      <c r="T182" s="20" t="s">
        <v>232</v>
      </c>
    </row>
    <row r="183" spans="1:20" s="33" customFormat="1" ht="33" customHeight="1">
      <c r="A183" s="6">
        <v>180</v>
      </c>
      <c r="B183" s="19" t="s">
        <v>168</v>
      </c>
      <c r="C183" s="20">
        <v>601537</v>
      </c>
      <c r="D183" s="20" t="s">
        <v>71</v>
      </c>
      <c r="E183" s="21">
        <v>18</v>
      </c>
      <c r="F183" s="22">
        <v>8</v>
      </c>
      <c r="G183" s="22">
        <v>17</v>
      </c>
      <c r="H183" s="37">
        <f>IF(E183&lt;=10,E183,IF(AND(E183&gt;=10,E183&lt;20),10+(E183-10)*1.5,(((25)+(E183-20)*2))))+IF(E183&lt;10,IF(G183&lt;15,F183/12,((F183+1)/12)),IF(AND(E183&gt;=10,E183&lt;20),IF(G183&lt;15,(F183/12)*1.5,((F183+1)/12)*1.5),IF(G183&lt;15,((F183/12)*2),((F183+1)/12)*2)))</f>
        <v>23.125</v>
      </c>
      <c r="I183" s="29" t="s">
        <v>9</v>
      </c>
      <c r="J183" s="39">
        <v>4</v>
      </c>
      <c r="K183" s="39"/>
      <c r="L183" s="6">
        <v>2</v>
      </c>
      <c r="M183" s="39">
        <v>11</v>
      </c>
      <c r="N183" s="37">
        <v>0</v>
      </c>
      <c r="O183" s="45">
        <f>SUM(H183+J183+K183+M183+N183)</f>
        <v>38.125</v>
      </c>
      <c r="P183" s="20" t="s">
        <v>98</v>
      </c>
      <c r="Q183" s="42">
        <v>10</v>
      </c>
      <c r="R183" s="20" t="s">
        <v>62</v>
      </c>
      <c r="S183" s="42">
        <v>4</v>
      </c>
      <c r="T183" s="20"/>
    </row>
    <row r="184" spans="1:20" s="35" customFormat="1" ht="33" customHeight="1">
      <c r="A184" s="6">
        <v>181</v>
      </c>
      <c r="B184" s="19" t="s">
        <v>169</v>
      </c>
      <c r="C184" s="20">
        <v>604341</v>
      </c>
      <c r="D184" s="20" t="s">
        <v>244</v>
      </c>
      <c r="E184" s="21">
        <v>16</v>
      </c>
      <c r="F184" s="22">
        <v>4</v>
      </c>
      <c r="G184" s="22">
        <v>14</v>
      </c>
      <c r="H184" s="37">
        <f>IF(E184&lt;=10,E184,IF(AND(E184&gt;=10,E184&lt;20),10+(E184-10)*1.5,(((25)+(E184-20)*2))))+IF(E184&lt;10,IF(G184&lt;15,F184/12,((F184+1)/12)),IF(AND(E184&gt;=10,E184&lt;20),IF(G184&lt;15,(F184/12)*1.5,((F184+1)/12)*1.5),IF(G184&lt;15,((F184/12)*2),((F184+1)/12)*2)))</f>
        <v>19.5</v>
      </c>
      <c r="I184" s="29" t="s">
        <v>9</v>
      </c>
      <c r="J184" s="39">
        <v>4</v>
      </c>
      <c r="K184" s="39"/>
      <c r="L184" s="6">
        <v>3</v>
      </c>
      <c r="M184" s="39">
        <v>19</v>
      </c>
      <c r="N184" s="37">
        <v>0</v>
      </c>
      <c r="O184" s="45">
        <f>SUM(H184+J184+K184+M184+N184)</f>
        <v>42.5</v>
      </c>
      <c r="P184" s="20" t="s">
        <v>25</v>
      </c>
      <c r="Q184" s="42">
        <v>10</v>
      </c>
      <c r="R184" s="20" t="s">
        <v>25</v>
      </c>
      <c r="S184" s="42">
        <v>4</v>
      </c>
      <c r="T184" s="20"/>
    </row>
    <row r="185" spans="1:20" s="35" customFormat="1" ht="33" customHeight="1">
      <c r="A185" s="6">
        <v>182</v>
      </c>
      <c r="B185" s="19" t="s">
        <v>170</v>
      </c>
      <c r="C185" s="20">
        <v>581601</v>
      </c>
      <c r="D185" s="20" t="s">
        <v>171</v>
      </c>
      <c r="E185" s="21">
        <v>21</v>
      </c>
      <c r="F185" s="22">
        <v>7</v>
      </c>
      <c r="G185" s="22">
        <v>26</v>
      </c>
      <c r="H185" s="37">
        <f>IF(E185&lt;=10,E185,IF(AND(E185&gt;=10,E185&lt;20),10+(E185-10)*1.5,(((25)+(E185-20)*2))))+IF(E185&lt;10,IF(G185&lt;15,F185/12,((F185+1)/12)),IF(AND(E185&gt;=10,E185&lt;20),IF(G185&lt;15,(F185/12)*1.5,((F185+1)/12)*1.5),IF(G185&lt;15,((F185/12)*2),((F185+1)/12)*2)))</f>
        <v>28.333333333333332</v>
      </c>
      <c r="I185" s="29" t="s">
        <v>9</v>
      </c>
      <c r="J185" s="39">
        <v>4</v>
      </c>
      <c r="K185" s="39"/>
      <c r="L185" s="6">
        <v>2</v>
      </c>
      <c r="M185" s="39">
        <v>11</v>
      </c>
      <c r="N185" s="37">
        <v>0</v>
      </c>
      <c r="O185" s="45">
        <f>SUM(H185+J185+K185+M185+N185)</f>
        <v>43.33333333333333</v>
      </c>
      <c r="P185" s="20" t="s">
        <v>25</v>
      </c>
      <c r="Q185" s="42">
        <v>10</v>
      </c>
      <c r="R185" s="20" t="s">
        <v>25</v>
      </c>
      <c r="S185" s="42">
        <v>4</v>
      </c>
      <c r="T185" s="20"/>
    </row>
    <row r="186" spans="1:20" s="35" customFormat="1" ht="33" customHeight="1">
      <c r="A186" s="6">
        <v>183</v>
      </c>
      <c r="B186" s="19" t="s">
        <v>172</v>
      </c>
      <c r="C186" s="20">
        <v>586518</v>
      </c>
      <c r="D186" s="20" t="s">
        <v>173</v>
      </c>
      <c r="E186" s="21">
        <v>21</v>
      </c>
      <c r="F186" s="22">
        <v>1</v>
      </c>
      <c r="G186" s="22">
        <v>28</v>
      </c>
      <c r="H186" s="37">
        <f>IF(E186&lt;=10,E186,IF(AND(E186&gt;=10,E186&lt;20),10+(E186-10)*1.5,(((25)+(E186-20)*2))))+IF(E186&lt;10,IF(G186&lt;15,F186/12,((F186+1)/12)),IF(AND(E186&gt;=10,E186&lt;20),IF(G186&lt;15,(F186/12)*1.5,((F186+1)/12)*1.5),IF(G186&lt;15,((F186/12)*2),((F186+1)/12)*2)))</f>
        <v>27.333333333333332</v>
      </c>
      <c r="I186" s="29" t="s">
        <v>9</v>
      </c>
      <c r="J186" s="39">
        <v>4</v>
      </c>
      <c r="K186" s="39"/>
      <c r="L186" s="6">
        <v>1</v>
      </c>
      <c r="M186" s="39">
        <v>5</v>
      </c>
      <c r="N186" s="37">
        <v>0</v>
      </c>
      <c r="O186" s="45">
        <f>SUM(H186+J186+K186+M186+N186)</f>
        <v>36.33333333333333</v>
      </c>
      <c r="P186" s="20" t="s">
        <v>25</v>
      </c>
      <c r="Q186" s="42">
        <v>10</v>
      </c>
      <c r="R186" s="20" t="s">
        <v>25</v>
      </c>
      <c r="S186" s="42">
        <v>4</v>
      </c>
      <c r="T186" s="20"/>
    </row>
    <row r="187" spans="1:20" s="35" customFormat="1" ht="33" customHeight="1">
      <c r="A187" s="6">
        <v>184</v>
      </c>
      <c r="B187" s="19" t="s">
        <v>174</v>
      </c>
      <c r="C187" s="20">
        <v>585352</v>
      </c>
      <c r="D187" s="20" t="s">
        <v>175</v>
      </c>
      <c r="E187" s="21">
        <v>23</v>
      </c>
      <c r="F187" s="22">
        <v>8</v>
      </c>
      <c r="G187" s="22">
        <v>18</v>
      </c>
      <c r="H187" s="37">
        <f>IF(E187&lt;=10,E187,IF(AND(E187&gt;=10,E187&lt;20),10+(E187-10)*1.5,(((25)+(E187-20)*2))))+IF(E187&lt;10,IF(G187&lt;15,F187/12,((F187+1)/12)),IF(AND(E187&gt;=10,E187&lt;20),IF(G187&lt;15,(F187/12)*1.5,((F187+1)/12)*1.5),IF(G187&lt;15,((F187/12)*2),((F187+1)/12)*2)))</f>
        <v>32.5</v>
      </c>
      <c r="I187" s="29" t="s">
        <v>9</v>
      </c>
      <c r="J187" s="39">
        <v>4</v>
      </c>
      <c r="K187" s="39"/>
      <c r="L187" s="6">
        <v>3</v>
      </c>
      <c r="M187" s="39">
        <v>19</v>
      </c>
      <c r="N187" s="37">
        <v>0</v>
      </c>
      <c r="O187" s="45">
        <f>SUM(H187+J187+K187+M187+N187)</f>
        <v>55.5</v>
      </c>
      <c r="P187" s="20" t="s">
        <v>25</v>
      </c>
      <c r="Q187" s="42">
        <v>10</v>
      </c>
      <c r="R187" s="20" t="s">
        <v>25</v>
      </c>
      <c r="S187" s="42">
        <v>4</v>
      </c>
      <c r="T187" s="20"/>
    </row>
    <row r="188" spans="1:20" s="35" customFormat="1" ht="33" customHeight="1">
      <c r="A188" s="6">
        <v>185</v>
      </c>
      <c r="B188" s="19" t="s">
        <v>209</v>
      </c>
      <c r="C188" s="20">
        <v>549196</v>
      </c>
      <c r="D188" s="20" t="s">
        <v>32</v>
      </c>
      <c r="E188" s="21">
        <v>35</v>
      </c>
      <c r="F188" s="22">
        <v>9</v>
      </c>
      <c r="G188" s="22">
        <v>13</v>
      </c>
      <c r="H188" s="37">
        <f>IF(E188&lt;=10,E188,IF(AND(E188&gt;=10,E188&lt;20),10+(E188-10)*1.5,(((25)+(E188-20)*2))))+IF(E188&lt;10,IF(G188&lt;15,F188/12,((F188+1)/12)),IF(AND(E188&gt;=10,E188&lt;20),IF(G188&lt;15,(F188/12)*1.5,((F188+1)/12)*1.5),IF(G188&lt;15,((F188/12)*2),((F188+1)/12)*2)))</f>
        <v>56.5</v>
      </c>
      <c r="I188" s="29" t="s">
        <v>9</v>
      </c>
      <c r="J188" s="39"/>
      <c r="K188" s="39"/>
      <c r="L188" s="6"/>
      <c r="M188" s="39"/>
      <c r="N188" s="37">
        <v>0</v>
      </c>
      <c r="O188" s="45">
        <f>SUM(H188+J188+K188+M188+N188)</f>
        <v>56.5</v>
      </c>
      <c r="P188" s="20"/>
      <c r="Q188" s="42"/>
      <c r="R188" s="20" t="s">
        <v>25</v>
      </c>
      <c r="S188" s="42">
        <v>4</v>
      </c>
      <c r="T188" s="20"/>
    </row>
    <row r="189" spans="1:20" s="35" customFormat="1" ht="33" customHeight="1">
      <c r="A189" s="6">
        <v>186</v>
      </c>
      <c r="B189" s="19" t="s">
        <v>210</v>
      </c>
      <c r="C189" s="20">
        <v>585184</v>
      </c>
      <c r="D189" s="20" t="s">
        <v>100</v>
      </c>
      <c r="E189" s="21">
        <v>22</v>
      </c>
      <c r="F189" s="22">
        <v>3</v>
      </c>
      <c r="G189" s="22">
        <v>21</v>
      </c>
      <c r="H189" s="37">
        <f>IF(E189&lt;=10,E189,IF(AND(E189&gt;=10,E189&lt;20),10+(E189-10)*1.5,(((25)+(E189-20)*2))))+IF(E189&lt;10,IF(G189&lt;15,F189/12,((F189+1)/12)),IF(AND(E189&gt;=10,E189&lt;20),IF(G189&lt;15,(F189/12)*1.5,((F189+1)/12)*1.5),IF(G189&lt;15,((F189/12)*2),((F189+1)/12)*2)))</f>
        <v>29.666666666666668</v>
      </c>
      <c r="I189" s="29" t="s">
        <v>9</v>
      </c>
      <c r="J189" s="39"/>
      <c r="K189" s="39">
        <v>12</v>
      </c>
      <c r="L189" s="6">
        <v>1</v>
      </c>
      <c r="M189" s="39">
        <v>5</v>
      </c>
      <c r="N189" s="37">
        <v>0</v>
      </c>
      <c r="O189" s="45">
        <f>SUM(H189+J189+K189+M189+N189)</f>
        <v>46.66666666666667</v>
      </c>
      <c r="P189" s="20"/>
      <c r="Q189" s="42"/>
      <c r="R189" s="20" t="s">
        <v>25</v>
      </c>
      <c r="S189" s="42">
        <v>4</v>
      </c>
      <c r="T189" s="20"/>
    </row>
    <row r="190" spans="1:20" s="35" customFormat="1" ht="33" customHeight="1">
      <c r="A190" s="6">
        <v>187</v>
      </c>
      <c r="B190" s="19" t="s">
        <v>211</v>
      </c>
      <c r="C190" s="20">
        <v>604360</v>
      </c>
      <c r="D190" s="20" t="s">
        <v>54</v>
      </c>
      <c r="E190" s="21">
        <v>19</v>
      </c>
      <c r="F190" s="22">
        <v>3</v>
      </c>
      <c r="G190" s="22">
        <v>22</v>
      </c>
      <c r="H190" s="37">
        <f>IF(E190&lt;=10,E190,IF(AND(E190&gt;=10,E190&lt;20),10+(E190-10)*1.5,(((25)+(E190-20)*2))))+IF(E190&lt;10,IF(G190&lt;15,F190/12,((F190+1)/12)),IF(AND(E190&gt;=10,E190&lt;20),IF(G190&lt;15,(F190/12)*1.5,((F190+1)/12)*1.5),IF(G190&lt;15,((F190/12)*2),((F190+1)/12)*2)))</f>
        <v>24</v>
      </c>
      <c r="I190" s="29" t="s">
        <v>9</v>
      </c>
      <c r="J190" s="39">
        <v>4</v>
      </c>
      <c r="K190" s="39"/>
      <c r="L190" s="6">
        <v>2</v>
      </c>
      <c r="M190" s="39">
        <v>11</v>
      </c>
      <c r="N190" s="37">
        <v>0</v>
      </c>
      <c r="O190" s="45">
        <f>SUM(H190+J190+K190+M190+N190)</f>
        <v>39</v>
      </c>
      <c r="P190" s="20"/>
      <c r="Q190" s="42"/>
      <c r="R190" s="20" t="s">
        <v>25</v>
      </c>
      <c r="S190" s="42">
        <v>4</v>
      </c>
      <c r="T190" s="20"/>
    </row>
    <row r="191" spans="1:20" s="35" customFormat="1" ht="33" customHeight="1">
      <c r="A191" s="6">
        <v>188</v>
      </c>
      <c r="B191" s="19" t="s">
        <v>176</v>
      </c>
      <c r="C191" s="20">
        <v>600287</v>
      </c>
      <c r="D191" s="20" t="s">
        <v>60</v>
      </c>
      <c r="E191" s="21">
        <v>18</v>
      </c>
      <c r="F191" s="22">
        <v>2</v>
      </c>
      <c r="G191" s="22">
        <v>21</v>
      </c>
      <c r="H191" s="37">
        <f>IF(E191&lt;=10,E191,IF(AND(E191&gt;=10,E191&lt;20),10+(E191-10)*1.5,(((25)+(E191-20)*2))))+IF(E191&lt;10,IF(G191&lt;15,F191/12,((F191+1)/12)),IF(AND(E191&gt;=10,E191&lt;20),IF(G191&lt;15,(F191/12)*1.5,((F191+1)/12)*1.5),IF(G191&lt;15,((F191/12)*2),((F191+1)/12)*2)))</f>
        <v>22.375</v>
      </c>
      <c r="I191" s="29" t="s">
        <v>9</v>
      </c>
      <c r="J191" s="39">
        <v>4</v>
      </c>
      <c r="K191" s="39"/>
      <c r="L191" s="6"/>
      <c r="M191" s="39"/>
      <c r="N191" s="37">
        <v>0</v>
      </c>
      <c r="O191" s="45">
        <f>SUM(H191+J191+K191+M191+N191)</f>
        <v>26.375</v>
      </c>
      <c r="P191" s="20" t="s">
        <v>25</v>
      </c>
      <c r="Q191" s="42">
        <v>10</v>
      </c>
      <c r="R191" s="20" t="s">
        <v>25</v>
      </c>
      <c r="S191" s="42">
        <v>4</v>
      </c>
      <c r="T191" s="20"/>
    </row>
    <row r="192" spans="1:20" s="35" customFormat="1" ht="33" customHeight="1">
      <c r="A192" s="6">
        <v>189</v>
      </c>
      <c r="B192" s="19" t="s">
        <v>343</v>
      </c>
      <c r="C192" s="20">
        <v>564968</v>
      </c>
      <c r="D192" s="6" t="s">
        <v>282</v>
      </c>
      <c r="E192" s="21">
        <v>30</v>
      </c>
      <c r="F192" s="22">
        <v>2</v>
      </c>
      <c r="G192" s="22">
        <v>25</v>
      </c>
      <c r="H192" s="37">
        <f>IF(E192&lt;=10,E192,IF(AND(E192&gt;=10,E192&lt;20),10+(E192-10)*1.5,(((25)+(E192-20)*2))))+IF(E192&lt;10,IF(G192&lt;15,F192/12,((F192+1)/12)),IF(AND(E192&gt;=10,E192&lt;20),IF(G192&lt;15,(F192/12)*1.5,((F192+1)/12)*1.5),IF(G192&lt;15,((F192/12)*2),((F192+1)/12)*2)))</f>
        <v>45.5</v>
      </c>
      <c r="I192" s="29" t="s">
        <v>9</v>
      </c>
      <c r="J192" s="39">
        <v>4</v>
      </c>
      <c r="K192" s="39"/>
      <c r="L192" s="6">
        <v>1</v>
      </c>
      <c r="M192" s="39">
        <v>5</v>
      </c>
      <c r="N192" s="37">
        <v>0</v>
      </c>
      <c r="O192" s="45">
        <f>SUM(H192+J192+K192+M192+N192)</f>
        <v>54.5</v>
      </c>
      <c r="P192" s="20"/>
      <c r="Q192" s="42"/>
      <c r="R192" s="20"/>
      <c r="S192" s="42"/>
      <c r="T192" s="20"/>
    </row>
    <row r="193" spans="1:20" s="35" customFormat="1" ht="33" customHeight="1">
      <c r="A193" s="6">
        <v>190</v>
      </c>
      <c r="B193" s="19" t="s">
        <v>346</v>
      </c>
      <c r="C193" s="20">
        <v>596564</v>
      </c>
      <c r="D193" s="31" t="s">
        <v>261</v>
      </c>
      <c r="E193" s="21">
        <v>16</v>
      </c>
      <c r="F193" s="22">
        <v>7</v>
      </c>
      <c r="G193" s="22">
        <v>29</v>
      </c>
      <c r="H193" s="37">
        <f>IF(E193&lt;=10,E193,IF(AND(E193&gt;=10,E193&lt;20),10+(E193-10)*1.5,(((25)+(E193-20)*2))))+IF(E193&lt;10,IF(G193&lt;15,F193/12,((F193+1)/12)),IF(AND(E193&gt;=10,E193&lt;20),IF(G193&lt;15,(F193/12)*1.5,((F193+1)/12)*1.5),IF(G193&lt;15,((F193/12)*2),((F193+1)/12)*2)))</f>
        <v>20</v>
      </c>
      <c r="I193" s="29" t="s">
        <v>9</v>
      </c>
      <c r="J193" s="39">
        <v>4</v>
      </c>
      <c r="K193" s="39"/>
      <c r="L193" s="6"/>
      <c r="M193" s="39"/>
      <c r="N193" s="37">
        <v>0</v>
      </c>
      <c r="O193" s="45">
        <f>SUM(H193+J193+K193+M193+N193)</f>
        <v>24</v>
      </c>
      <c r="P193" s="20" t="s">
        <v>25</v>
      </c>
      <c r="Q193" s="42">
        <v>10</v>
      </c>
      <c r="R193" s="20" t="s">
        <v>25</v>
      </c>
      <c r="S193" s="42">
        <v>4</v>
      </c>
      <c r="T193" s="20" t="s">
        <v>232</v>
      </c>
    </row>
    <row r="194" spans="1:20" s="35" customFormat="1" ht="33" customHeight="1">
      <c r="A194" s="6">
        <v>191</v>
      </c>
      <c r="B194" s="19" t="s">
        <v>344</v>
      </c>
      <c r="C194" s="20">
        <v>617239</v>
      </c>
      <c r="D194" s="20" t="s">
        <v>345</v>
      </c>
      <c r="E194" s="21">
        <v>12</v>
      </c>
      <c r="F194" s="22">
        <v>4</v>
      </c>
      <c r="G194" s="22">
        <v>0</v>
      </c>
      <c r="H194" s="37">
        <f>IF(E194&lt;=10,E194,IF(AND(E194&gt;=10,E194&lt;20),10+(E194-10)*1.5,(((25)+(E194-20)*2))))+IF(E194&lt;10,IF(G194&lt;15,F194/12,((F194+1)/12)),IF(AND(E194&gt;=10,E194&lt;20),IF(G194&lt;15,(F194/12)*1.5,((F194+1)/12)*1.5),IF(G194&lt;15,((F194/12)*2),((F194+1)/12)*2)))</f>
        <v>13.5</v>
      </c>
      <c r="I194" s="29" t="s">
        <v>9</v>
      </c>
      <c r="J194" s="39">
        <v>4</v>
      </c>
      <c r="K194" s="39"/>
      <c r="L194" s="6">
        <v>1</v>
      </c>
      <c r="M194" s="39">
        <v>5</v>
      </c>
      <c r="N194" s="37">
        <v>0</v>
      </c>
      <c r="O194" s="45">
        <f>SUM(H194+J194+K194+M194+N194)</f>
        <v>22.5</v>
      </c>
      <c r="P194" s="20" t="s">
        <v>25</v>
      </c>
      <c r="Q194" s="42">
        <v>10</v>
      </c>
      <c r="R194" s="20" t="s">
        <v>62</v>
      </c>
      <c r="S194" s="42">
        <v>4</v>
      </c>
      <c r="T194" s="20" t="s">
        <v>232</v>
      </c>
    </row>
    <row r="195" spans="1:20" ht="30" customHeight="1">
      <c r="A195" s="6">
        <v>192</v>
      </c>
      <c r="B195" s="19" t="s">
        <v>178</v>
      </c>
      <c r="C195" s="20">
        <v>584197</v>
      </c>
      <c r="D195" s="20" t="s">
        <v>95</v>
      </c>
      <c r="E195" s="21">
        <v>23</v>
      </c>
      <c r="F195" s="22">
        <v>8</v>
      </c>
      <c r="G195" s="22">
        <v>22</v>
      </c>
      <c r="H195" s="37">
        <f>IF(E195&lt;=10,E195,IF(AND(E195&gt;=10,E195&lt;20),10+(E195-10)*1.5,(((25)+(E195-20)*2))))+IF(E195&lt;10,IF(G195&lt;15,F195/12,((F195+1)/12)),IF(AND(E195&gt;=10,E195&lt;20),IF(G195&lt;15,(F195/12)*1.5,((F195+1)/12)*1.5),IF(G195&lt;15,((F195/12)*2),((F195+1)/12)*2)))</f>
        <v>32.5</v>
      </c>
      <c r="I195" s="23" t="s">
        <v>9</v>
      </c>
      <c r="J195" s="39">
        <v>4</v>
      </c>
      <c r="K195" s="39"/>
      <c r="L195" s="6">
        <v>2</v>
      </c>
      <c r="M195" s="39">
        <v>11</v>
      </c>
      <c r="N195" s="37">
        <v>0</v>
      </c>
      <c r="O195" s="45">
        <f>SUM(H195+J195+K195+M195+N195)</f>
        <v>47.5</v>
      </c>
      <c r="P195" s="20" t="s">
        <v>25</v>
      </c>
      <c r="Q195" s="42">
        <v>10</v>
      </c>
      <c r="R195" s="20" t="s">
        <v>25</v>
      </c>
      <c r="S195" s="42">
        <v>4</v>
      </c>
      <c r="T195" s="20"/>
    </row>
    <row r="196" spans="1:20" ht="30" customHeight="1">
      <c r="A196" s="6">
        <v>193</v>
      </c>
      <c r="B196" s="19" t="s">
        <v>179</v>
      </c>
      <c r="C196" s="20">
        <v>616622</v>
      </c>
      <c r="D196" s="20" t="s">
        <v>171</v>
      </c>
      <c r="E196" s="21">
        <v>22</v>
      </c>
      <c r="F196" s="22">
        <v>11</v>
      </c>
      <c r="G196" s="22">
        <v>28</v>
      </c>
      <c r="H196" s="37">
        <f>IF(E196&lt;=10,E196,IF(AND(E196&gt;=10,E196&lt;20),10+(E196-10)*1.5,(((25)+(E196-20)*2))))+IF(E196&lt;10,IF(G196&lt;15,F196/12,((F196+1)/12)),IF(AND(E196&gt;=10,E196&lt;20),IF(G196&lt;15,(F196/12)*1.5,((F196+1)/12)*1.5),IF(G196&lt;15,((F196/12)*2),((F196+1)/12)*2)))</f>
        <v>31</v>
      </c>
      <c r="I196" s="23" t="s">
        <v>9</v>
      </c>
      <c r="J196" s="39">
        <v>4</v>
      </c>
      <c r="K196" s="39"/>
      <c r="L196" s="6">
        <v>2</v>
      </c>
      <c r="M196" s="39">
        <v>11</v>
      </c>
      <c r="N196" s="37">
        <v>0</v>
      </c>
      <c r="O196" s="45">
        <f>SUM(H196+J196+K196+M196+N196)</f>
        <v>46</v>
      </c>
      <c r="P196" s="20" t="s">
        <v>25</v>
      </c>
      <c r="Q196" s="42">
        <v>10</v>
      </c>
      <c r="R196" s="20" t="s">
        <v>25</v>
      </c>
      <c r="S196" s="42">
        <v>4</v>
      </c>
      <c r="T196" s="20"/>
    </row>
    <row r="197" spans="1:20" ht="30" customHeight="1">
      <c r="A197" s="6">
        <v>194</v>
      </c>
      <c r="B197" s="19" t="s">
        <v>180</v>
      </c>
      <c r="C197" s="20">
        <v>574238</v>
      </c>
      <c r="D197" s="20" t="s">
        <v>43</v>
      </c>
      <c r="E197" s="21">
        <v>25</v>
      </c>
      <c r="F197" s="22">
        <v>6</v>
      </c>
      <c r="G197" s="22">
        <v>11</v>
      </c>
      <c r="H197" s="37">
        <f>IF(E197&lt;=10,E197,IF(AND(E197&gt;=10,E197&lt;20),10+(E197-10)*1.5,(((25)+(E197-20)*2))))+IF(E197&lt;10,IF(G197&lt;15,F197/12,((F197+1)/12)),IF(AND(E197&gt;=10,E197&lt;20),IF(G197&lt;15,(F197/12)*1.5,((F197+1)/12)*1.5),IF(G197&lt;15,((F197/12)*2),((F197+1)/12)*2)))</f>
        <v>36</v>
      </c>
      <c r="I197" s="23" t="s">
        <v>9</v>
      </c>
      <c r="J197" s="39">
        <v>4</v>
      </c>
      <c r="K197" s="39"/>
      <c r="L197" s="6"/>
      <c r="M197" s="39"/>
      <c r="N197" s="37">
        <v>0</v>
      </c>
      <c r="O197" s="45">
        <f>SUM(H197+J197+K197+M197+N197)</f>
        <v>40</v>
      </c>
      <c r="P197" s="20"/>
      <c r="Q197" s="42"/>
      <c r="R197" s="20" t="s">
        <v>25</v>
      </c>
      <c r="S197" s="42">
        <v>4</v>
      </c>
      <c r="T197" s="20"/>
    </row>
    <row r="198" spans="1:20" ht="30" customHeight="1">
      <c r="A198" s="6">
        <v>195</v>
      </c>
      <c r="B198" s="19" t="s">
        <v>347</v>
      </c>
      <c r="C198" s="20">
        <v>607300</v>
      </c>
      <c r="D198" s="20" t="s">
        <v>278</v>
      </c>
      <c r="E198" s="21">
        <v>14</v>
      </c>
      <c r="F198" s="22">
        <v>6</v>
      </c>
      <c r="G198" s="22">
        <v>23</v>
      </c>
      <c r="H198" s="37">
        <f>IF(E198&lt;=10,E198,IF(AND(E198&gt;=10,E198&lt;20),10+(E198-10)*1.5,(((25)+(E198-20)*2))))+IF(E198&lt;10,IF(G198&lt;15,F198/12,((F198+1)/12)),IF(AND(E198&gt;=10,E198&lt;20),IF(G198&lt;15,(F198/12)*1.5,((F198+1)/12)*1.5),IF(G198&lt;15,((F198/12)*2),((F198+1)/12)*2)))</f>
        <v>16.875</v>
      </c>
      <c r="I198" s="23" t="s">
        <v>9</v>
      </c>
      <c r="J198" s="39">
        <v>4</v>
      </c>
      <c r="K198" s="39"/>
      <c r="L198" s="6">
        <v>2</v>
      </c>
      <c r="M198" s="39">
        <v>11</v>
      </c>
      <c r="N198" s="37">
        <v>0</v>
      </c>
      <c r="O198" s="45">
        <f>SUM(H198+J198+K198+M198+N198)</f>
        <v>31.875</v>
      </c>
      <c r="P198" s="20"/>
      <c r="Q198" s="42"/>
      <c r="R198" s="20" t="s">
        <v>62</v>
      </c>
      <c r="S198" s="42">
        <v>4</v>
      </c>
      <c r="T198" s="20" t="s">
        <v>251</v>
      </c>
    </row>
    <row r="199" spans="2:3" ht="25.5" customHeight="1">
      <c r="B199" s="3"/>
      <c r="C199" s="8"/>
    </row>
    <row r="200" spans="2:3" ht="25.5" customHeight="1">
      <c r="B200" s="3"/>
      <c r="C200" s="8"/>
    </row>
    <row r="201" spans="2:3" ht="25.5" customHeight="1">
      <c r="B201" s="3"/>
      <c r="C201" s="8"/>
    </row>
    <row r="202" spans="2:3" ht="25.5" customHeight="1">
      <c r="B202" s="3"/>
      <c r="C202" s="8"/>
    </row>
    <row r="203" spans="2:3" ht="25.5" customHeight="1">
      <c r="B203" s="3"/>
      <c r="C203" s="8"/>
    </row>
    <row r="204" spans="2:3" ht="25.5" customHeight="1">
      <c r="B204" s="3"/>
      <c r="C204" s="8"/>
    </row>
    <row r="205" spans="2:3" ht="25.5" customHeight="1">
      <c r="B205" s="3"/>
      <c r="C205" s="8"/>
    </row>
    <row r="206" spans="2:3" ht="25.5" customHeight="1">
      <c r="B206" s="3"/>
      <c r="C206" s="8"/>
    </row>
    <row r="207" spans="2:3" ht="25.5" customHeight="1">
      <c r="B207" s="3"/>
      <c r="C207" s="8"/>
    </row>
    <row r="208" spans="2:3" ht="25.5" customHeight="1">
      <c r="B208" s="3"/>
      <c r="C208" s="8"/>
    </row>
    <row r="209" spans="2:3" ht="25.5" customHeight="1">
      <c r="B209" s="3"/>
      <c r="C209" s="8"/>
    </row>
    <row r="210" spans="2:3" ht="25.5" customHeight="1">
      <c r="B210" s="3"/>
      <c r="C210" s="8"/>
    </row>
    <row r="211" spans="2:3" ht="25.5" customHeight="1">
      <c r="B211" s="3"/>
      <c r="C211" s="8"/>
    </row>
    <row r="212" spans="2:3" ht="25.5" customHeight="1">
      <c r="B212" s="3"/>
      <c r="C212" s="8"/>
    </row>
    <row r="213" spans="2:3" ht="25.5" customHeight="1">
      <c r="B213" s="3"/>
      <c r="C213" s="8"/>
    </row>
    <row r="214" spans="2:3" ht="25.5" customHeight="1">
      <c r="B214" s="3"/>
      <c r="C214" s="8"/>
    </row>
    <row r="215" spans="2:3" ht="25.5" customHeight="1">
      <c r="B215" s="3"/>
      <c r="C215" s="8"/>
    </row>
    <row r="216" spans="2:3" ht="25.5" customHeight="1">
      <c r="B216" s="3"/>
      <c r="C216" s="8"/>
    </row>
    <row r="217" spans="2:3" ht="25.5" customHeight="1">
      <c r="B217" s="3"/>
      <c r="C217" s="8"/>
    </row>
    <row r="218" spans="2:3" ht="25.5" customHeight="1">
      <c r="B218" s="3"/>
      <c r="C218" s="8"/>
    </row>
    <row r="219" spans="2:3" ht="25.5" customHeight="1">
      <c r="B219" s="3"/>
      <c r="C219" s="8"/>
    </row>
    <row r="220" spans="2:3" ht="25.5" customHeight="1">
      <c r="B220" s="3"/>
      <c r="C220" s="8"/>
    </row>
    <row r="221" spans="2:3" ht="25.5" customHeight="1">
      <c r="B221" s="3"/>
      <c r="C221" s="8"/>
    </row>
    <row r="222" spans="2:3" ht="25.5" customHeight="1">
      <c r="B222" s="3"/>
      <c r="C222" s="8"/>
    </row>
    <row r="223" spans="2:3" ht="25.5" customHeight="1">
      <c r="B223" s="3"/>
      <c r="C223" s="8"/>
    </row>
    <row r="224" spans="2:3" ht="25.5" customHeight="1">
      <c r="B224" s="3"/>
      <c r="C224" s="8"/>
    </row>
    <row r="225" spans="2:3" ht="25.5" customHeight="1">
      <c r="B225" s="3"/>
      <c r="C225" s="8"/>
    </row>
    <row r="226" spans="2:3" ht="25.5" customHeight="1">
      <c r="B226" s="3"/>
      <c r="C226" s="8"/>
    </row>
    <row r="227" spans="2:3" ht="25.5" customHeight="1">
      <c r="B227" s="3"/>
      <c r="C227" s="8"/>
    </row>
    <row r="228" spans="2:3" ht="25.5" customHeight="1">
      <c r="B228" s="3"/>
      <c r="C228" s="8"/>
    </row>
  </sheetData>
  <sheetProtection/>
  <mergeCells count="13">
    <mergeCell ref="C2:C3"/>
    <mergeCell ref="O2:O3"/>
    <mergeCell ref="A2:A3"/>
    <mergeCell ref="T2:T3"/>
    <mergeCell ref="I2:I3"/>
    <mergeCell ref="N2:N3"/>
    <mergeCell ref="A1:T1"/>
    <mergeCell ref="B2:B3"/>
    <mergeCell ref="D2:D3"/>
    <mergeCell ref="E2:H2"/>
    <mergeCell ref="J2:M2"/>
    <mergeCell ref="P2:Q2"/>
    <mergeCell ref="R2:S2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2018-08-22T13:17:46Z</dcterms:modified>
  <cp:category/>
  <cp:version/>
  <cp:contentType/>
  <cp:contentStatus/>
</cp:coreProperties>
</file>