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ΠΕ60 " sheetId="1" r:id="rId1"/>
  </sheets>
  <externalReferences>
    <externalReference r:id="rId4"/>
  </externalReferences>
  <definedNames>
    <definedName name="_xlnm.Print_Area" localSheetId="0">'ΠΕ60 '!$A$1:$T$143</definedName>
    <definedName name="_xlnm.Print_Titles" localSheetId="0">'ΠΕ60 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<sst xmlns="http://schemas.openxmlformats.org/spreadsheetml/2006/main" count="430" uniqueCount="182">
  <si>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</si>
  <si>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</si>
  <si>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</si>
  <si>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</si>
  <si>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</si>
  <si>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</si>
  <si>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</si>
  <si>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</si>
  <si>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</si>
  <si>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ΌΧΙ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</si>
  <si>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</si>
  <si>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</si>
  <si>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</si>
  <si>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</si>
  <si>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</si>
  <si>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</si>
  <si>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</si>
  <si>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</si>
  <si>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</si>
  <si>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</si>
  <si>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</si>
  <si>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</si>
  <si>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ΑΗΔΟΝΗ ΚΩΝΣΤΑΝΤΙΝΑ</t>
  </si>
  <si>
    <t>3ο Ν/Γ ΓΙΑΝΝΟΥΛΗΣ</t>
  </si>
  <si>
    <t>ΑΡΓΥΡΟΥΛΗ ΣΤΥΛΙΑΝΗ</t>
  </si>
  <si>
    <t>37ο Ν/Γ ΛΑΡΙΣΑΣ</t>
  </si>
  <si>
    <t>ΒΑΜΠΟΥΛΑ ΒΑΣΙΛΙΚΗ</t>
  </si>
  <si>
    <t>61ο Ν/Γ ΛΑΡΙΣΑΣ</t>
  </si>
  <si>
    <t>ΛΑΡΙΣΑΙΩΝ</t>
  </si>
  <si>
    <t>ΒΟΛΙΩΤΟΥ ΜΑΡΙΑ</t>
  </si>
  <si>
    <t>ΕΡΕΤΡΕΙΑΣ ΦΑΡΣΑΛΩΝ</t>
  </si>
  <si>
    <t>ΒΟΥΛΓΑΡΗ ΠΗΝΕΛΟΠΗ</t>
  </si>
  <si>
    <t>8ο Ν/Γ ΛΑΡΙΣΑΣ</t>
  </si>
  <si>
    <t>ΑΛΕΒΙΖΟΥ ΑΙΚΑΤΕΡΙΝΗ</t>
  </si>
  <si>
    <t>13ο Ν/Γ ΛΑΡΙΣΑΣ</t>
  </si>
  <si>
    <t>ΓΕΛΑΝΤΖΗ ΧΡΙΣΤΙΝΑ</t>
  </si>
  <si>
    <t>20ο Ν/Γ ΛΑΡΙΣΑΣ</t>
  </si>
  <si>
    <t>ΓΕΩΡΓΟΥΛΑ ΑΡΓΥΡΩ</t>
  </si>
  <si>
    <t>Ν/Γ ΟΜΟΛΙΟΥ</t>
  </si>
  <si>
    <t>ΓΚΑΝΑΤΣΟΥ ΑΛΕΞΑΝΔΡΑ</t>
  </si>
  <si>
    <t>Ν/Γ ΣΤΟΜΙΟΥ</t>
  </si>
  <si>
    <t>ΓΚΑΝΤΑΚΟΥ ΣΤΥΛΙΑΝΗ</t>
  </si>
  <si>
    <t>1ο Ν/Γ ΑΓΙΑΣ</t>
  </si>
  <si>
    <t>ΓΚΟΥΝΕΛΑ ΧΡΥΣΟΥΛΑ</t>
  </si>
  <si>
    <t>Ν/Γ ΣΤΕΦΑΝΟΒΟΥΝΟΥ</t>
  </si>
  <si>
    <t>ΤΕΜΠΩΝ</t>
  </si>
  <si>
    <t>ΓΟΥΛΙΤΣΑ ΠΑΡΑΣΚΕΥΗ</t>
  </si>
  <si>
    <t>48ο Ν/Γ ΛΑΡΙΣΑΣ</t>
  </si>
  <si>
    <t>ΔΗΜΑΚΟΥ ΚΑΛΛΙΟΠΗ</t>
  </si>
  <si>
    <t>Ν/Γ ΛΙΒΑΔΙΟΥ</t>
  </si>
  <si>
    <t>ΔΟΒΑ ΓΕΩΡΓΙΑ</t>
  </si>
  <si>
    <t>ΕΛΑΣΣΟΝΑΣ</t>
  </si>
  <si>
    <t>ΚΑΡΑΤΖΙΩΤΣΙΚΑ ΖΩΗ</t>
  </si>
  <si>
    <t>Ν/Γ ΔΟΛΙΧΗΣ</t>
  </si>
  <si>
    <t>ΚΙΛΕΛΕΡ</t>
  </si>
  <si>
    <t>ΚΑΣΤΑΝΑΡΑ ΒΑΣΙΛΙΚΗ</t>
  </si>
  <si>
    <t>Ν/Γ ΣΑΡΑΝΤΑΠΟΡΟΥ</t>
  </si>
  <si>
    <t>ΚΑΣΤΟΡΗ ΓΡΑΜΜΑΤΗ</t>
  </si>
  <si>
    <t>Ν/Γ ΒΑΜΒΑΚΟΥΣ</t>
  </si>
  <si>
    <t>ΚΟΝΤΟΓΙΑΝΝΗ ΒΑΣΙΛΙΚΗ</t>
  </si>
  <si>
    <t>Ν/Γ ΤΕΡΨΙΘΕΑΣ</t>
  </si>
  <si>
    <t>ΚΥΛΙΝΔΡΗ ΕΛΕΝΗ</t>
  </si>
  <si>
    <t>ΛΙΑΠΗ ΓΕΩΡΓΙΑ</t>
  </si>
  <si>
    <t>Ν/Γ ΝΙΚΑΙΑΣ</t>
  </si>
  <si>
    <t>ΜΑΓΑΛΙΟΥ ΓΙΑΝΝΟΥΛΑ</t>
  </si>
  <si>
    <t>3ο Ν/Γ ΦΑΡΣΑΛΩΝ</t>
  </si>
  <si>
    <t>ΦΑΡΣΑΛΩΝ</t>
  </si>
  <si>
    <t>ΜΑΡΓΚΑ ΚΛΕΟΠΑΤΡΑ</t>
  </si>
  <si>
    <t>2ο Ν/Γ ΛΑΡΙΣΑΣ</t>
  </si>
  <si>
    <t>ΜΑΥΡΙΔΟΥ ΕΙΡΗΝΗ</t>
  </si>
  <si>
    <t>2ο Ν/Γ ΦΑΡΣΑΛΩΝ</t>
  </si>
  <si>
    <t>ΜΙΧΙΔΗ ΙΩΑΝΝΑ</t>
  </si>
  <si>
    <t>Ν/Γ ΒΕΡΔΙΚΟΥΣΣΑΣ</t>
  </si>
  <si>
    <t>ΜΟΥΣΙΟΥ ΓΕΩΡΓΙΑ</t>
  </si>
  <si>
    <t>ΜΠΑΡΑ ΔΗΜΗΤΡΑ</t>
  </si>
  <si>
    <t>ΜΠΟΥΜΠΟΔΗΜΟΥ ΜΑΡΙΑ</t>
  </si>
  <si>
    <t>Ν/Γ ΒΛΑΧΟΓΙΑΝΝΙΟΥ</t>
  </si>
  <si>
    <t>ΜΠΟΥΜΠΟΥΓΙΑΤΖΗ ΣΤΥΛΙΑΝΗ</t>
  </si>
  <si>
    <t>35ο Ν/Γ ΛΑΡΙΣΑΣ</t>
  </si>
  <si>
    <t>ΝΑΙ</t>
  </si>
  <si>
    <t>Ν/Γ ΓΟΝΝΩΝ</t>
  </si>
  <si>
    <t>ΝΙΝΟΠΟΥΛΟΥ ΔΕΣΠΟΙΝΑ</t>
  </si>
  <si>
    <t>Ν/Γ ΑΓΙΟΚΑΜΠΟΥ</t>
  </si>
  <si>
    <t>ΝΤΕΛΗ ΠΟΛΥΞΕΝΗ</t>
  </si>
  <si>
    <t>2ο Ν/Γ ΑΓΙΑΣ</t>
  </si>
  <si>
    <t>ΟΙΚΟΝΟΜΟΥ ΚΑΛΛΙΟΠΗ</t>
  </si>
  <si>
    <t>ΠΑΠΑΓΕΩΡΓΙΟΥ ΦΩΤΕΙΝΗ</t>
  </si>
  <si>
    <t>ΠΑΠΑΚΩΝΣΤΑΝΤΙΝΟΥ ΕΥΑΓΓΕΛΙΑ</t>
  </si>
  <si>
    <t>ΠΑΠΑΛΕΞΙΟΥ ΣΤΑΥΡΟΥΛΑ</t>
  </si>
  <si>
    <t>ΠΑΠΑΜΙΧΑΛΗ ΕΥΑΓΓΕΛΙΑ</t>
  </si>
  <si>
    <t>4ο Ν/Γ ΕΛΑΣΣΟΝΑΣ</t>
  </si>
  <si>
    <t>ΠΑΤΣΙΟΥΡΑ ΓΙΑΝΝΟΥΛΑ</t>
  </si>
  <si>
    <t>Ν/Γ ΚΡΑΝΕΑΣ</t>
  </si>
  <si>
    <t>ΠΛΙΑΡΗ ΖΩΗ</t>
  </si>
  <si>
    <t>Ν/Γ ΟΛΥΜΠΙΑΔΑΣ</t>
  </si>
  <si>
    <t>ΤΥΡΝΑΒΟΥ</t>
  </si>
  <si>
    <t>ΡΕΝΤΖΟΥΛΑ ΑΙΚΑΤΕΡΙΝΗ</t>
  </si>
  <si>
    <t>16ο Ν/Γ ΛΑΡΙΣΑΣ</t>
  </si>
  <si>
    <t>ΡΙΖΟΥ ΣΤΑΥΡΟΥΛΑ</t>
  </si>
  <si>
    <t>ΣΠΑΘΑΡΑ ΝΙΚΗ</t>
  </si>
  <si>
    <t>Ν/Γ ΜΕΣΟΧΩΡΙΟΥ</t>
  </si>
  <si>
    <t>ΣΤΑΜΑΤΗ ΑΛΕΞΑΝΔΡΑ</t>
  </si>
  <si>
    <t>ΣΦΗΚΑ ΕΥΑΓΓΕΛΙΑ</t>
  </si>
  <si>
    <t>Ν/Γ ΠΡΑΙΤΩΡΙΟΥ</t>
  </si>
  <si>
    <t>ΤΑΜΠΑΡΗ ΕΛΕΝΗ</t>
  </si>
  <si>
    <t>Ν/Γ ΜΗΛΕΑΣ</t>
  </si>
  <si>
    <t>ΤΖΗΚΑ ΜΑΡΙΑ</t>
  </si>
  <si>
    <t>Ν/Γ ΜΕΛΙΒΟΙΑΣ</t>
  </si>
  <si>
    <t>ΤΣΙΑΠΤΣΙΑΚΗ ΕΙΡΗΝΗ</t>
  </si>
  <si>
    <t>1ο Ν/Γ ΠΛΑΤΥΚΑΜΠΟΥ</t>
  </si>
  <si>
    <t>ΤΣΙΤΣΙΝΑΝΟΥ ΦΩΤΕΙΝΗ</t>
  </si>
  <si>
    <t>ΤΣΟΚΑΝΟΥ ΜΑΡΙΑ</t>
  </si>
  <si>
    <t>Ν/Γ ΛΟΥΤΡΟΥ</t>
  </si>
  <si>
    <t>ΤΣΟΥΜΑΝΗ ΑΝΑΣΤΑΣΙΑ</t>
  </si>
  <si>
    <t>12ο Ν/Γ ΛΑΡΙΣΑΣ</t>
  </si>
  <si>
    <t>ΦΑΝΑΡΑ ΑΘΑΝΑΣΙΑ</t>
  </si>
  <si>
    <t>36ο Ν/Γ ΛΑΡΙΣΑΣ</t>
  </si>
  <si>
    <t>ΦΛΩΡΑ ΑΝΔΡΙΑΝΗ</t>
  </si>
  <si>
    <t>ΧΑΜΟΥ ΦΑΝΗ</t>
  </si>
  <si>
    <t>3ο Ν/Γ ΛΑΡΙΣΑΣ (ΛΥ)</t>
  </si>
  <si>
    <t>Ν/Γ ΔΡΥΜΟΥ (ΛΥ)</t>
  </si>
  <si>
    <t>ΛΙΟΥΤΑ ΠΑΝΑΓΙΩΤΑ του Δημητρίου</t>
  </si>
  <si>
    <t>ΛΙΟΥΤΑ ΠΑΝΑΓΙΩΤΑ του Στεφάνου</t>
  </si>
  <si>
    <t>Ν/Γ ΑΓΙΟΚΑΜΠΟΥ (ΛΥ)</t>
  </si>
  <si>
    <t>61ο Ν/Γ ΛΑΡΙΣΑΣ (ΛΥ)</t>
  </si>
  <si>
    <t>ΣΥΖΥΓΟΣ ΣΤΡΑΤΙΩΤΙΚΟΥ ΕΝΟΠΛΩΝ ΔΥΝΑΜΕΩΝ</t>
  </si>
  <si>
    <t>ΣΥΖΥΓΟΣ ΜΕΛΟΥΣ ΔΕΠ</t>
  </si>
  <si>
    <t>ΑΛΜΠΑΝΙΔΟΥ ΕΛΕΝΗ</t>
  </si>
  <si>
    <t>ΠΕ ΔΥΤ.ΘΕΣ/ΝΙΚΗΣ</t>
  </si>
  <si>
    <t>ΛΑΡΙΣΑ</t>
  </si>
  <si>
    <t>ΑΜΔΙΤΗ ΑΡΓΥΡΟΥΛΑ</t>
  </si>
  <si>
    <t>ΠΕ ΗΜΑΘΙΑΣ</t>
  </si>
  <si>
    <t>ΟΤΑ Δ. ΚΙΛΕΛΕΡ</t>
  </si>
  <si>
    <t>ΑΝΑΓΝΩΣΤΟΠΟΥΛΟΥ ΘΕΟΔΩΡΑ</t>
  </si>
  <si>
    <t>ΠΕ ΠΕΛΛΑΣ</t>
  </si>
  <si>
    <t>ΟΤΑ Δ. ΤΕΜΠΩΝ</t>
  </si>
  <si>
    <t>ΒΙΣΒΙΚΗ ΕΥΑΝΘΙΑ</t>
  </si>
  <si>
    <t>ΠΕ ΚΕΡΚΥΡΑΣ</t>
  </si>
  <si>
    <t>ΓΙΑΝΝΟΥΔΗ ΘΕΟΧΑΡΟΥΛΑ</t>
  </si>
  <si>
    <t>ΠΕ ΛΕΣΒΟΥ</t>
  </si>
  <si>
    <t>ΓΚΑΝΑ ΒΑΪΤΣΑ</t>
  </si>
  <si>
    <t>ΠΕ ΜΑΓΝΗΣΙΑΣ</t>
  </si>
  <si>
    <t>ΣΥΖΥΓΟΣ ΕΤΕΠ</t>
  </si>
  <si>
    <t>ΓΟΥΠΟΥ ΕΥΑΓΓΕΛΙΑ</t>
  </si>
  <si>
    <t>ΠΕ ΧΑΝΙΩΝ</t>
  </si>
  <si>
    <t>ΖΑΠΑΝΙΩΤΗ ΜΑΡΙΑ</t>
  </si>
  <si>
    <t>ΠΕ ΕΥΒΟΙΑΣ</t>
  </si>
  <si>
    <t>ΚΑΛΔΗΡΙΜΤΖΗ ΔΗΜΗΤΡΟΥΛΑ</t>
  </si>
  <si>
    <t>ΚΑΝΙΑΤΣΟΥ ΖΩΗ</t>
  </si>
  <si>
    <t>ΣΥΖΥΓΟΣ ΔΕΠ</t>
  </si>
  <si>
    <t>ΚΕΛΕΣΙΔΟΥ ΚΥΡΙΑΚΗ</t>
  </si>
  <si>
    <t>ΠΕ ΕΥΡΥΤΑΝΙΑΣ</t>
  </si>
  <si>
    <t>ΛΙΑΚΟΥ ΕΥΑΓΓΕΛΙΑ</t>
  </si>
  <si>
    <t>ΠΕ ΤΡΙΚΑΛΩΝ</t>
  </si>
  <si>
    <t>ΛΙΟΒΑ ΠΑΡΑΣΚΕΥΗ</t>
  </si>
  <si>
    <t>ΠΕ ΚΑΡΔΙΤΣΑΣ</t>
  </si>
  <si>
    <t>ΣΥΖΥΓΟΣ ΕΔΙΠ</t>
  </si>
  <si>
    <t>ΜΑΝΩΛΗ ΜΗΝΑ</t>
  </si>
  <si>
    <t>ΜΑΡΚΟΥ ΕΥΑΓΓΕΛΙΑ</t>
  </si>
  <si>
    <t>ΜΑΥΡΟΜΥΤΗ ΖΩΗ</t>
  </si>
  <si>
    <t>ΜΠΟΥΣΔΑ ΔΗΜΗΤΡΑ</t>
  </si>
  <si>
    <t>ΝΤΙΝΑ ΜΑΡΙΑ</t>
  </si>
  <si>
    <t>ΠΕ ΔΩΔΕΚΑΝΗΣΟΥ</t>
  </si>
  <si>
    <t>ΠΑΠΑ ΜΑΡΙΑ</t>
  </si>
  <si>
    <t>ΠΕ ΑΡΓΟΛΙΔΑΣ</t>
  </si>
  <si>
    <t>ΠΑΠΑΝΙΚΟΛΑΟΥ ΕΥΘΑΛΙΑ</t>
  </si>
  <si>
    <t>ΠΙΣΠΑ ΕΥΑΓΓΕΛΙΑ</t>
  </si>
  <si>
    <t>ΡΙΖΟΥ ΚΩΝΣΤΑΝΤΙΑ</t>
  </si>
  <si>
    <t>ΣΙΜΟΡΕΛΗ ΕΦΗ</t>
  </si>
  <si>
    <t>ΠΕ ΗΛΕΙΑΣ</t>
  </si>
  <si>
    <t>ΣΟΥΦΛΙΑ ΜΑΡΙΑ</t>
  </si>
  <si>
    <t>ΣΧΟΡΕΤΣΑΝΙΤΗ ΔΗΜΗΤΡΑ</t>
  </si>
  <si>
    <t>ΤΣΙΒΡΑΝΙΔΟΥ ΣΟΦΙΑ</t>
  </si>
  <si>
    <t>ΠΕ ΦΛΩΡΙΝΑΣ</t>
  </si>
  <si>
    <t>ΤΣΙΟΒΑΡΑ ΑΝΑΣΤΑΣΙΑ</t>
  </si>
  <si>
    <t>ΤΣΟΛΑΚΗ ΜΑΛΑΜΑ</t>
  </si>
  <si>
    <t>ΦΙΚΑ  ΜΑΡΙΑ-ΠΗΝΕΛΟΠΗ</t>
  </si>
  <si>
    <t>ΠΕ ΔΥΤ.ΑΤΤΙΚΗΣ</t>
  </si>
  <si>
    <t>ΧΑΝΤΖΑΡΑ ΒΑΣΙΛΙΚΗ</t>
  </si>
  <si>
    <t>ΠΕ ΠΕΙΡΑΙΑ</t>
  </si>
  <si>
    <t>ΠΑΡΑΤΗΡΗΣΕΙΣ</t>
  </si>
  <si>
    <t xml:space="preserve"> ΠΙΝΑΚΑΣ  ΜΟΡΙΟΔΟΤΗΣΗΣ ΕΚΠΑΙΔΕΥΤΙΚΩΝ ΚΛΑΔΟΥ ΠΕ60 - ΝΗΠΙΑΓΩΓΩΝ  (ΓΙΑ ΑΠΟΣΠΑΣΗ ΕΝΤΟΣ ΠΥΣΠΕ &amp; ΤΟΠΟΘΕΤΗΣΗ ΑΠΟΣΠΑΣΜΕΝΩΝ ΑΠΌ ΑΛΛΑ ΠΥΣΠΕ)                                            ΓΙΑ ΤΟ ΔΙΔΑΚΤΙΚΟ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</si>
</sst>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 wrapText="1"/>
    </xf>
    <xf numFmtId="1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10" fillId="33" borderId="10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wrapText="1"/>
    </xf>
    <xf numFmtId="1" fontId="10" fillId="34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0" fillId="33" borderId="0" xfId="0" applyFont="1" applyFill="1" applyAlignment="1">
      <alignment/>
    </xf>
    <xf numFmtId="0" fontId="10" fillId="0" borderId="10" xfId="0" applyFont="1" applyFill="1" applyBorder="1" applyAlignment="1">
      <alignment horizontal="left" wrapText="1"/>
    </xf>
    <xf numFmtId="43" fontId="9" fillId="35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2" fontId="10" fillId="36" borderId="10" xfId="0" applyNumberFormat="1" applyFont="1" applyFill="1" applyBorder="1" applyAlignment="1">
      <alignment horizontal="center"/>
    </xf>
    <xf numFmtId="43" fontId="10" fillId="36" borderId="1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1" fontId="12" fillId="34" borderId="10" xfId="0" applyNumberFormat="1" applyFont="1" applyFill="1" applyBorder="1" applyAlignment="1">
      <alignment horizontal="center"/>
    </xf>
    <xf numFmtId="164" fontId="12" fillId="34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43" fontId="12" fillId="36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1" fontId="12" fillId="36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wrapText="1"/>
    </xf>
    <xf numFmtId="1" fontId="10" fillId="37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9;&#932;&#929;&#937;&#927;%20&#925;&#919;&#928;&#921;&#913;&#915;&#937;&#915;&#937;&#925;%20%20&amp;%20&#917;&#921;&#916;&#921;&#922;&#927;&#932;&#919;&#932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ΗΤΡΩΟ 2018-19"/>
      <sheetName val="ΣΥΝΤΑΞΙΟΥΧΟΙ "/>
      <sheetName val="ΜΕΤΑΤΙΘΕΜΕΝΟΙ"/>
      <sheetName val="ΑΠΟΥΣΙΑΖΟΝΤΕΣ 2017-18"/>
      <sheetName val="ΜΕΤΑΠΤ.ΔΙΔ"/>
      <sheetName val="ΜΗΤΡΩΟ - ΤΗΛ. "/>
      <sheetName val="ΔΝΤΕΣ-ΥΠΟΔΝΤΕΣ 2017"/>
    </sheetNames>
    <sheetDataSet>
      <sheetData sheetId="0">
        <row r="34">
          <cell r="G34">
            <v>554327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"/>
  <sheetViews>
    <sheetView tabSelected="1" zoomScale="90" zoomScaleNormal="90" zoomScaleSheetLayoutView="90" zoomScalePageLayoutView="90" workbookViewId="0" topLeftCell="A1">
      <pane ySplit="3" topLeftCell="A71" activePane="bottomLeft" state="frozen"/>
      <selection pane="topLeft" activeCell="A1" sqref="A1"/>
      <selection pane="bottomLeft" activeCell="A76" sqref="A76"/>
    </sheetView>
  </sheetViews>
  <sheetFormatPr defaultColWidth="9.140625" defaultRowHeight="25.5" customHeight="1"/>
  <cols>
    <col min="1" max="1" width="4.57421875" style="5" customWidth="1"/>
    <col min="2" max="2" width="21.57421875" style="9" customWidth="1"/>
    <col min="3" max="3" width="12.28125" style="16" customWidth="1"/>
    <col min="4" max="4" width="17.7109375" style="24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14" customWidth="1"/>
    <col min="12" max="12" width="8.140625" style="1" customWidth="1"/>
    <col min="13" max="13" width="9.00390625" style="14" customWidth="1"/>
    <col min="14" max="14" width="8.7109375" style="1" customWidth="1"/>
    <col min="15" max="15" width="12.7109375" style="8" customWidth="1"/>
    <col min="16" max="16" width="11.57421875" style="26" customWidth="1"/>
    <col min="17" max="17" width="9.140625" style="26" customWidth="1"/>
    <col min="18" max="18" width="12.28125" style="26" customWidth="1"/>
    <col min="19" max="19" width="9.140625" style="26" customWidth="1"/>
    <col min="20" max="20" width="21.421875" style="1" customWidth="1"/>
    <col min="21" max="16384" width="9.140625" style="1" customWidth="1"/>
  </cols>
  <sheetData>
    <row r="1" spans="1:20" ht="69.75" customHeight="1">
      <c r="A1" s="56" t="s">
        <v>181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s="5" customFormat="1" ht="29.25" customHeight="1">
      <c r="A2" s="54" t="s">
        <v>0</v>
      </c>
      <c r="B2" s="54" t="s">
        <v>1</v>
      </c>
      <c r="C2" s="54" t="s">
        <v>20</v>
      </c>
      <c r="D2" s="54" t="s">
        <v>21</v>
      </c>
      <c r="E2" s="59" t="s">
        <v>13</v>
      </c>
      <c r="F2" s="59"/>
      <c r="G2" s="59"/>
      <c r="H2" s="59"/>
      <c r="I2" s="54" t="s">
        <v>16</v>
      </c>
      <c r="J2" s="54" t="s">
        <v>2</v>
      </c>
      <c r="K2" s="54"/>
      <c r="L2" s="54"/>
      <c r="M2" s="54"/>
      <c r="N2" s="54" t="s">
        <v>3</v>
      </c>
      <c r="O2" s="54" t="s">
        <v>4</v>
      </c>
      <c r="P2" s="59" t="s">
        <v>12</v>
      </c>
      <c r="Q2" s="59"/>
      <c r="R2" s="59" t="s">
        <v>14</v>
      </c>
      <c r="S2" s="59"/>
      <c r="T2" s="55" t="s">
        <v>180</v>
      </c>
    </row>
    <row r="3" spans="1:20" s="5" customFormat="1" ht="58.5" customHeight="1">
      <c r="A3" s="54"/>
      <c r="B3" s="54"/>
      <c r="C3" s="54"/>
      <c r="D3" s="54"/>
      <c r="E3" s="40" t="s">
        <v>5</v>
      </c>
      <c r="F3" s="40" t="s">
        <v>6</v>
      </c>
      <c r="G3" s="40" t="s">
        <v>7</v>
      </c>
      <c r="H3" s="39" t="s">
        <v>8</v>
      </c>
      <c r="I3" s="54"/>
      <c r="J3" s="29" t="s">
        <v>17</v>
      </c>
      <c r="K3" s="29" t="s">
        <v>18</v>
      </c>
      <c r="L3" s="39" t="s">
        <v>19</v>
      </c>
      <c r="M3" s="29" t="s">
        <v>15</v>
      </c>
      <c r="N3" s="54"/>
      <c r="O3" s="54"/>
      <c r="P3" s="39" t="s">
        <v>11</v>
      </c>
      <c r="Q3" s="40" t="s">
        <v>8</v>
      </c>
      <c r="R3" s="39" t="s">
        <v>10</v>
      </c>
      <c r="S3" s="40" t="s">
        <v>8</v>
      </c>
      <c r="T3" s="55"/>
    </row>
    <row r="4" spans="1:20" s="25" customFormat="1" ht="33" customHeight="1">
      <c r="A4" s="10">
        <v>1</v>
      </c>
      <c r="B4" s="17" t="s">
        <v>77</v>
      </c>
      <c r="C4" s="11">
        <v>611541</v>
      </c>
      <c r="D4" s="10" t="s">
        <v>78</v>
      </c>
      <c r="E4" s="18">
        <v>14</v>
      </c>
      <c r="F4" s="19">
        <v>3</v>
      </c>
      <c r="G4" s="19">
        <v>12</v>
      </c>
      <c r="H4" s="36">
        <f aca="true" t="shared" si="0" ref="H4:H35">IF(E4&lt;=10,E4,IF(AND(E4&gt;=10,E4&lt;20),10+(E4-10)*1.5,(((25)+(E4-20)*2))))+IF(E4&lt;10,IF(G4&lt;15,F4/12,((F4+1)/12)),IF(AND(E4&gt;=10,E4&lt;20),IF(G4&lt;15,(F4/12)*1.5,((F4+1)/12)*1.5),IF(G4&lt;15,((F4/12)*2),((F4+1)/12)*2)))</f>
        <v>16.375</v>
      </c>
      <c r="I4" s="12" t="s">
        <v>79</v>
      </c>
      <c r="J4" s="37">
        <v>4</v>
      </c>
      <c r="K4" s="37"/>
      <c r="L4" s="10">
        <v>2</v>
      </c>
      <c r="M4" s="37">
        <v>11</v>
      </c>
      <c r="N4" s="36">
        <v>20</v>
      </c>
      <c r="O4" s="30">
        <f aca="true" t="shared" si="1" ref="O4:O35">SUM(H4+J4+K4+M4+N4)</f>
        <v>51.375</v>
      </c>
      <c r="P4" s="11" t="s">
        <v>28</v>
      </c>
      <c r="Q4" s="38">
        <v>10</v>
      </c>
      <c r="R4" s="21" t="s">
        <v>28</v>
      </c>
      <c r="S4" s="38">
        <v>4</v>
      </c>
      <c r="T4" s="31"/>
    </row>
    <row r="5" spans="1:20" s="25" customFormat="1" ht="33" customHeight="1">
      <c r="A5" s="10">
        <v>2</v>
      </c>
      <c r="B5" s="13" t="s">
        <v>22</v>
      </c>
      <c r="C5" s="11">
        <v>566605</v>
      </c>
      <c r="D5" s="11" t="s">
        <v>23</v>
      </c>
      <c r="E5" s="18">
        <v>29</v>
      </c>
      <c r="F5" s="19">
        <v>3</v>
      </c>
      <c r="G5" s="19">
        <v>0</v>
      </c>
      <c r="H5" s="36">
        <f t="shared" si="0"/>
        <v>43.5</v>
      </c>
      <c r="I5" s="12" t="s">
        <v>9</v>
      </c>
      <c r="J5" s="37">
        <v>4</v>
      </c>
      <c r="K5" s="37"/>
      <c r="L5" s="10">
        <v>1</v>
      </c>
      <c r="M5" s="37">
        <v>5</v>
      </c>
      <c r="N5" s="36">
        <v>0</v>
      </c>
      <c r="O5" s="30">
        <f t="shared" si="1"/>
        <v>52.5</v>
      </c>
      <c r="P5" s="11" t="s">
        <v>28</v>
      </c>
      <c r="Q5" s="38">
        <v>10</v>
      </c>
      <c r="R5" s="11" t="s">
        <v>28</v>
      </c>
      <c r="S5" s="38">
        <v>4</v>
      </c>
      <c r="T5" s="31"/>
    </row>
    <row r="6" spans="1:20" s="25" customFormat="1" ht="33" customHeight="1">
      <c r="A6" s="10">
        <v>3</v>
      </c>
      <c r="B6" s="17" t="s">
        <v>33</v>
      </c>
      <c r="C6" s="11">
        <v>591692</v>
      </c>
      <c r="D6" s="11" t="s">
        <v>34</v>
      </c>
      <c r="E6" s="18">
        <v>20</v>
      </c>
      <c r="F6" s="19">
        <v>1</v>
      </c>
      <c r="G6" s="19">
        <v>4</v>
      </c>
      <c r="H6" s="36">
        <f t="shared" si="0"/>
        <v>25.166666666666668</v>
      </c>
      <c r="I6" s="12" t="s">
        <v>9</v>
      </c>
      <c r="J6" s="37">
        <v>4</v>
      </c>
      <c r="K6" s="37"/>
      <c r="L6" s="10">
        <v>1</v>
      </c>
      <c r="M6" s="37">
        <v>5</v>
      </c>
      <c r="N6" s="36">
        <v>0</v>
      </c>
      <c r="O6" s="30">
        <f t="shared" si="1"/>
        <v>34.16666666666667</v>
      </c>
      <c r="P6" s="11" t="s">
        <v>28</v>
      </c>
      <c r="Q6" s="38">
        <v>10</v>
      </c>
      <c r="R6" s="21" t="s">
        <v>28</v>
      </c>
      <c r="S6" s="38">
        <v>4</v>
      </c>
      <c r="T6" s="31"/>
    </row>
    <row r="7" spans="1:20" s="27" customFormat="1" ht="33" customHeight="1">
      <c r="A7" s="10">
        <v>4</v>
      </c>
      <c r="B7" s="13" t="s">
        <v>127</v>
      </c>
      <c r="C7" s="11">
        <v>597714</v>
      </c>
      <c r="D7" s="11" t="s">
        <v>128</v>
      </c>
      <c r="E7" s="18">
        <v>21</v>
      </c>
      <c r="F7" s="19">
        <v>3</v>
      </c>
      <c r="G7" s="19">
        <v>25</v>
      </c>
      <c r="H7" s="36">
        <f t="shared" si="0"/>
        <v>27.666666666666668</v>
      </c>
      <c r="I7" s="12" t="s">
        <v>9</v>
      </c>
      <c r="J7" s="37">
        <v>4</v>
      </c>
      <c r="K7" s="37"/>
      <c r="L7" s="10">
        <v>2</v>
      </c>
      <c r="M7" s="37">
        <v>11</v>
      </c>
      <c r="N7" s="36">
        <v>0</v>
      </c>
      <c r="O7" s="30">
        <f t="shared" si="1"/>
        <v>42.66666666666667</v>
      </c>
      <c r="P7" s="21" t="s">
        <v>28</v>
      </c>
      <c r="Q7" s="38">
        <v>10</v>
      </c>
      <c r="R7" s="11"/>
      <c r="S7" s="38"/>
      <c r="T7" s="34" t="s">
        <v>125</v>
      </c>
    </row>
    <row r="8" spans="1:20" s="25" customFormat="1" ht="33" customHeight="1">
      <c r="A8" s="10">
        <v>5</v>
      </c>
      <c r="B8" s="2" t="s">
        <v>130</v>
      </c>
      <c r="C8" s="6">
        <v>622296</v>
      </c>
      <c r="D8" s="6" t="s">
        <v>131</v>
      </c>
      <c r="E8" s="3">
        <v>11</v>
      </c>
      <c r="F8" s="19">
        <v>2</v>
      </c>
      <c r="G8" s="19">
        <v>10</v>
      </c>
      <c r="H8" s="36">
        <f t="shared" si="0"/>
        <v>11.75</v>
      </c>
      <c r="I8" s="4" t="s">
        <v>9</v>
      </c>
      <c r="J8" s="37">
        <v>4</v>
      </c>
      <c r="K8" s="37"/>
      <c r="L8" s="10">
        <v>2</v>
      </c>
      <c r="M8" s="37">
        <v>11</v>
      </c>
      <c r="N8" s="36">
        <v>0</v>
      </c>
      <c r="O8" s="30">
        <f t="shared" si="1"/>
        <v>26.75</v>
      </c>
      <c r="P8" s="11"/>
      <c r="Q8" s="38"/>
      <c r="R8" s="6" t="s">
        <v>54</v>
      </c>
      <c r="S8" s="38">
        <v>4</v>
      </c>
      <c r="T8" s="34" t="s">
        <v>132</v>
      </c>
    </row>
    <row r="9" spans="1:20" s="25" customFormat="1" ht="33" customHeight="1">
      <c r="A9" s="10">
        <v>6</v>
      </c>
      <c r="B9" s="13" t="s">
        <v>133</v>
      </c>
      <c r="C9" s="11">
        <v>703546</v>
      </c>
      <c r="D9" s="11" t="s">
        <v>134</v>
      </c>
      <c r="E9" s="18">
        <v>10</v>
      </c>
      <c r="F9" s="19">
        <v>0</v>
      </c>
      <c r="G9" s="19">
        <v>2</v>
      </c>
      <c r="H9" s="36">
        <f t="shared" si="0"/>
        <v>10</v>
      </c>
      <c r="I9" s="12" t="s">
        <v>9</v>
      </c>
      <c r="J9" s="37">
        <v>4</v>
      </c>
      <c r="K9" s="37"/>
      <c r="L9" s="10">
        <v>2</v>
      </c>
      <c r="M9" s="37">
        <v>11</v>
      </c>
      <c r="N9" s="36">
        <v>0</v>
      </c>
      <c r="O9" s="30">
        <f t="shared" si="1"/>
        <v>25</v>
      </c>
      <c r="P9" s="11"/>
      <c r="Q9" s="38"/>
      <c r="R9" s="11" t="s">
        <v>45</v>
      </c>
      <c r="S9" s="38">
        <v>4</v>
      </c>
      <c r="T9" s="34" t="s">
        <v>135</v>
      </c>
    </row>
    <row r="10" spans="1:20" s="25" customFormat="1" ht="33" customHeight="1">
      <c r="A10" s="10">
        <v>7</v>
      </c>
      <c r="B10" s="2" t="s">
        <v>24</v>
      </c>
      <c r="C10" s="22">
        <v>586923</v>
      </c>
      <c r="D10" s="11" t="s">
        <v>25</v>
      </c>
      <c r="E10" s="3">
        <v>23</v>
      </c>
      <c r="F10" s="19">
        <v>1</v>
      </c>
      <c r="G10" s="19">
        <v>3</v>
      </c>
      <c r="H10" s="36">
        <f t="shared" si="0"/>
        <v>31.166666666666668</v>
      </c>
      <c r="I10" s="12" t="s">
        <v>9</v>
      </c>
      <c r="J10" s="37">
        <v>4</v>
      </c>
      <c r="K10" s="37"/>
      <c r="L10" s="10">
        <v>2</v>
      </c>
      <c r="M10" s="37">
        <v>11</v>
      </c>
      <c r="N10" s="36">
        <v>0</v>
      </c>
      <c r="O10" s="30">
        <f t="shared" si="1"/>
        <v>46.16666666666667</v>
      </c>
      <c r="P10" s="11" t="s">
        <v>28</v>
      </c>
      <c r="Q10" s="38">
        <v>10</v>
      </c>
      <c r="R10" s="11" t="s">
        <v>28</v>
      </c>
      <c r="S10" s="38">
        <v>4</v>
      </c>
      <c r="T10" s="31"/>
    </row>
    <row r="11" spans="1:20" s="25" customFormat="1" ht="33" customHeight="1">
      <c r="A11" s="10">
        <v>8</v>
      </c>
      <c r="B11" s="13" t="s">
        <v>26</v>
      </c>
      <c r="C11" s="11">
        <v>597831</v>
      </c>
      <c r="D11" s="11" t="s">
        <v>27</v>
      </c>
      <c r="E11" s="18">
        <v>22</v>
      </c>
      <c r="F11" s="19">
        <v>6</v>
      </c>
      <c r="G11" s="19">
        <v>23</v>
      </c>
      <c r="H11" s="36">
        <f t="shared" si="0"/>
        <v>30.166666666666668</v>
      </c>
      <c r="I11" s="12" t="s">
        <v>9</v>
      </c>
      <c r="J11" s="37">
        <v>4</v>
      </c>
      <c r="K11" s="37"/>
      <c r="L11" s="10">
        <v>1</v>
      </c>
      <c r="M11" s="37">
        <v>5</v>
      </c>
      <c r="N11" s="36">
        <v>0</v>
      </c>
      <c r="O11" s="30">
        <f t="shared" si="1"/>
        <v>39.16666666666667</v>
      </c>
      <c r="P11" s="11"/>
      <c r="Q11" s="38"/>
      <c r="R11" s="11" t="s">
        <v>28</v>
      </c>
      <c r="S11" s="38">
        <v>4</v>
      </c>
      <c r="T11" s="31"/>
    </row>
    <row r="12" spans="1:20" s="25" customFormat="1" ht="33" customHeight="1">
      <c r="A12" s="10">
        <v>9</v>
      </c>
      <c r="B12" s="13" t="s">
        <v>136</v>
      </c>
      <c r="C12" s="11">
        <v>622508</v>
      </c>
      <c r="D12" s="11" t="s">
        <v>137</v>
      </c>
      <c r="E12" s="18">
        <v>10</v>
      </c>
      <c r="F12" s="19">
        <v>8</v>
      </c>
      <c r="G12" s="19">
        <v>25</v>
      </c>
      <c r="H12" s="36">
        <f t="shared" si="0"/>
        <v>11.125</v>
      </c>
      <c r="I12" s="12" t="s">
        <v>9</v>
      </c>
      <c r="J12" s="37">
        <v>4</v>
      </c>
      <c r="K12" s="37"/>
      <c r="L12" s="23">
        <v>2</v>
      </c>
      <c r="M12" s="37">
        <v>11</v>
      </c>
      <c r="N12" s="36">
        <v>0</v>
      </c>
      <c r="O12" s="30">
        <f t="shared" si="1"/>
        <v>26.125</v>
      </c>
      <c r="P12" s="21" t="s">
        <v>28</v>
      </c>
      <c r="Q12" s="38">
        <v>10</v>
      </c>
      <c r="R12" s="11"/>
      <c r="S12" s="38"/>
      <c r="T12" s="34" t="s">
        <v>125</v>
      </c>
    </row>
    <row r="13" spans="1:20" s="25" customFormat="1" ht="33" customHeight="1">
      <c r="A13" s="10">
        <v>10</v>
      </c>
      <c r="B13" s="17" t="s">
        <v>29</v>
      </c>
      <c r="C13" s="11">
        <v>611120</v>
      </c>
      <c r="D13" s="11" t="s">
        <v>30</v>
      </c>
      <c r="E13" s="18">
        <v>16</v>
      </c>
      <c r="F13" s="19">
        <v>4</v>
      </c>
      <c r="G13" s="19">
        <v>15</v>
      </c>
      <c r="H13" s="36">
        <f t="shared" si="0"/>
        <v>19.625</v>
      </c>
      <c r="I13" s="12" t="s">
        <v>9</v>
      </c>
      <c r="J13" s="37">
        <v>4</v>
      </c>
      <c r="K13" s="37"/>
      <c r="L13" s="10">
        <v>2</v>
      </c>
      <c r="M13" s="37">
        <v>11</v>
      </c>
      <c r="N13" s="36">
        <v>0</v>
      </c>
      <c r="O13" s="30">
        <f t="shared" si="1"/>
        <v>34.625</v>
      </c>
      <c r="P13" s="11"/>
      <c r="Q13" s="38"/>
      <c r="R13" s="21" t="s">
        <v>28</v>
      </c>
      <c r="S13" s="38">
        <v>4</v>
      </c>
      <c r="T13" s="31"/>
    </row>
    <row r="14" spans="1:20" s="25" customFormat="1" ht="33" customHeight="1">
      <c r="A14" s="10">
        <v>11</v>
      </c>
      <c r="B14" s="17" t="s">
        <v>31</v>
      </c>
      <c r="C14" s="11">
        <f>'[1]ΜΗΤΡΩΟ 2018-19'!$G$34</f>
        <v>554327</v>
      </c>
      <c r="D14" s="11" t="s">
        <v>32</v>
      </c>
      <c r="E14" s="18">
        <v>33</v>
      </c>
      <c r="F14" s="19">
        <v>0</v>
      </c>
      <c r="G14" s="19">
        <v>1</v>
      </c>
      <c r="H14" s="36">
        <f t="shared" si="0"/>
        <v>51</v>
      </c>
      <c r="I14" s="12" t="s">
        <v>9</v>
      </c>
      <c r="J14" s="37">
        <v>4</v>
      </c>
      <c r="K14" s="37"/>
      <c r="L14" s="10"/>
      <c r="M14" s="37"/>
      <c r="N14" s="36">
        <v>0</v>
      </c>
      <c r="O14" s="30">
        <f t="shared" si="1"/>
        <v>55</v>
      </c>
      <c r="P14" s="11"/>
      <c r="Q14" s="38"/>
      <c r="R14" s="21" t="s">
        <v>28</v>
      </c>
      <c r="S14" s="38">
        <v>4</v>
      </c>
      <c r="T14" s="31"/>
    </row>
    <row r="15" spans="1:20" s="25" customFormat="1" ht="33" customHeight="1">
      <c r="A15" s="10">
        <v>12</v>
      </c>
      <c r="B15" s="28" t="s">
        <v>35</v>
      </c>
      <c r="C15" s="11">
        <v>588121</v>
      </c>
      <c r="D15" s="11" t="s">
        <v>36</v>
      </c>
      <c r="E15" s="18">
        <v>23</v>
      </c>
      <c r="F15" s="19">
        <v>1</v>
      </c>
      <c r="G15" s="19">
        <v>13</v>
      </c>
      <c r="H15" s="36">
        <f t="shared" si="0"/>
        <v>31.166666666666668</v>
      </c>
      <c r="I15" s="12" t="s">
        <v>9</v>
      </c>
      <c r="J15" s="37">
        <v>4</v>
      </c>
      <c r="K15" s="37"/>
      <c r="L15" s="10">
        <v>1</v>
      </c>
      <c r="M15" s="37">
        <v>5</v>
      </c>
      <c r="N15" s="36">
        <v>0</v>
      </c>
      <c r="O15" s="30">
        <f t="shared" si="1"/>
        <v>40.16666666666667</v>
      </c>
      <c r="P15" s="11" t="s">
        <v>28</v>
      </c>
      <c r="Q15" s="38">
        <v>10</v>
      </c>
      <c r="R15" s="21" t="s">
        <v>28</v>
      </c>
      <c r="S15" s="38">
        <v>4</v>
      </c>
      <c r="T15" s="31"/>
    </row>
    <row r="16" spans="1:20" s="25" customFormat="1" ht="33" customHeight="1">
      <c r="A16" s="10">
        <v>13</v>
      </c>
      <c r="B16" s="13" t="s">
        <v>37</v>
      </c>
      <c r="C16" s="11">
        <v>591823</v>
      </c>
      <c r="D16" s="11" t="s">
        <v>38</v>
      </c>
      <c r="E16" s="18">
        <v>18</v>
      </c>
      <c r="F16" s="19">
        <v>0</v>
      </c>
      <c r="G16" s="19">
        <v>1</v>
      </c>
      <c r="H16" s="36">
        <f t="shared" si="0"/>
        <v>22</v>
      </c>
      <c r="I16" s="12" t="s">
        <v>9</v>
      </c>
      <c r="J16" s="37">
        <v>4</v>
      </c>
      <c r="K16" s="37"/>
      <c r="L16" s="10">
        <v>3</v>
      </c>
      <c r="M16" s="37">
        <v>19</v>
      </c>
      <c r="N16" s="36">
        <v>0</v>
      </c>
      <c r="O16" s="30">
        <f t="shared" si="1"/>
        <v>45</v>
      </c>
      <c r="P16" s="11" t="s">
        <v>28</v>
      </c>
      <c r="Q16" s="38">
        <v>10</v>
      </c>
      <c r="R16" s="11" t="s">
        <v>28</v>
      </c>
      <c r="S16" s="38">
        <v>4</v>
      </c>
      <c r="T16" s="31"/>
    </row>
    <row r="17" spans="1:20" s="25" customFormat="1" ht="33" customHeight="1">
      <c r="A17" s="10">
        <v>14</v>
      </c>
      <c r="B17" s="13" t="s">
        <v>138</v>
      </c>
      <c r="C17" s="11">
        <v>622850</v>
      </c>
      <c r="D17" s="11" t="s">
        <v>139</v>
      </c>
      <c r="E17" s="18">
        <v>9</v>
      </c>
      <c r="F17" s="19">
        <v>9</v>
      </c>
      <c r="G17" s="19">
        <v>27</v>
      </c>
      <c r="H17" s="36">
        <f t="shared" si="0"/>
        <v>9.833333333333334</v>
      </c>
      <c r="I17" s="12" t="s">
        <v>9</v>
      </c>
      <c r="J17" s="37">
        <v>4</v>
      </c>
      <c r="K17" s="37"/>
      <c r="L17" s="23"/>
      <c r="M17" s="37"/>
      <c r="N17" s="36">
        <v>0</v>
      </c>
      <c r="O17" s="30">
        <f t="shared" si="1"/>
        <v>13.833333333333334</v>
      </c>
      <c r="P17" s="21" t="s">
        <v>28</v>
      </c>
      <c r="Q17" s="38">
        <v>10</v>
      </c>
      <c r="R17" s="11"/>
      <c r="S17" s="38"/>
      <c r="T17" s="34" t="s">
        <v>125</v>
      </c>
    </row>
    <row r="18" spans="1:20" s="25" customFormat="1" ht="33" customHeight="1">
      <c r="A18" s="10">
        <v>15</v>
      </c>
      <c r="B18" s="17" t="s">
        <v>140</v>
      </c>
      <c r="C18" s="11">
        <v>703216</v>
      </c>
      <c r="D18" s="11" t="s">
        <v>141</v>
      </c>
      <c r="E18" s="18">
        <v>11</v>
      </c>
      <c r="F18" s="19">
        <v>4</v>
      </c>
      <c r="G18" s="19">
        <v>0</v>
      </c>
      <c r="H18" s="36">
        <f t="shared" si="0"/>
        <v>12</v>
      </c>
      <c r="I18" s="12" t="s">
        <v>9</v>
      </c>
      <c r="J18" s="37">
        <v>4</v>
      </c>
      <c r="K18" s="37"/>
      <c r="L18" s="23">
        <v>3</v>
      </c>
      <c r="M18" s="37">
        <v>19</v>
      </c>
      <c r="N18" s="36">
        <v>0</v>
      </c>
      <c r="O18" s="30">
        <f t="shared" si="1"/>
        <v>35</v>
      </c>
      <c r="P18" s="21" t="s">
        <v>28</v>
      </c>
      <c r="Q18" s="38">
        <v>10</v>
      </c>
      <c r="R18" s="21" t="s">
        <v>28</v>
      </c>
      <c r="S18" s="38">
        <v>4</v>
      </c>
      <c r="T18" s="34" t="s">
        <v>142</v>
      </c>
    </row>
    <row r="19" spans="1:20" s="25" customFormat="1" ht="33" customHeight="1">
      <c r="A19" s="10">
        <v>16</v>
      </c>
      <c r="B19" s="13" t="s">
        <v>39</v>
      </c>
      <c r="C19" s="11">
        <v>597153</v>
      </c>
      <c r="D19" s="11" t="s">
        <v>40</v>
      </c>
      <c r="E19" s="18">
        <v>18</v>
      </c>
      <c r="F19" s="19">
        <v>7</v>
      </c>
      <c r="G19" s="19">
        <v>15</v>
      </c>
      <c r="H19" s="36">
        <f t="shared" si="0"/>
        <v>23</v>
      </c>
      <c r="I19" s="12" t="s">
        <v>9</v>
      </c>
      <c r="J19" s="37">
        <v>4</v>
      </c>
      <c r="K19" s="37"/>
      <c r="L19" s="10">
        <v>2</v>
      </c>
      <c r="M19" s="37">
        <v>11</v>
      </c>
      <c r="N19" s="36">
        <v>3</v>
      </c>
      <c r="O19" s="30">
        <f t="shared" si="1"/>
        <v>41</v>
      </c>
      <c r="P19" s="11" t="s">
        <v>28</v>
      </c>
      <c r="Q19" s="38">
        <v>10</v>
      </c>
      <c r="R19" s="11" t="s">
        <v>28</v>
      </c>
      <c r="S19" s="38">
        <v>4</v>
      </c>
      <c r="T19" s="31"/>
    </row>
    <row r="20" spans="1:20" s="25" customFormat="1" ht="33" customHeight="1">
      <c r="A20" s="10">
        <v>17</v>
      </c>
      <c r="B20" s="13" t="s">
        <v>41</v>
      </c>
      <c r="C20" s="11">
        <v>591963</v>
      </c>
      <c r="D20" s="11" t="s">
        <v>42</v>
      </c>
      <c r="E20" s="18">
        <v>18</v>
      </c>
      <c r="F20" s="19">
        <v>0</v>
      </c>
      <c r="G20" s="19">
        <v>1</v>
      </c>
      <c r="H20" s="36">
        <f t="shared" si="0"/>
        <v>22</v>
      </c>
      <c r="I20" s="12" t="s">
        <v>9</v>
      </c>
      <c r="J20" s="37">
        <v>4</v>
      </c>
      <c r="K20" s="37"/>
      <c r="L20" s="10">
        <v>2</v>
      </c>
      <c r="M20" s="37">
        <v>11</v>
      </c>
      <c r="N20" s="36">
        <v>0</v>
      </c>
      <c r="O20" s="30">
        <f t="shared" si="1"/>
        <v>37</v>
      </c>
      <c r="P20" s="11" t="s">
        <v>28</v>
      </c>
      <c r="Q20" s="38">
        <v>10</v>
      </c>
      <c r="R20" s="11" t="s">
        <v>28</v>
      </c>
      <c r="S20" s="38">
        <v>4</v>
      </c>
      <c r="T20" s="31"/>
    </row>
    <row r="21" spans="1:20" s="25" customFormat="1" ht="33" customHeight="1">
      <c r="A21" s="10">
        <v>18</v>
      </c>
      <c r="B21" s="17" t="s">
        <v>43</v>
      </c>
      <c r="C21" s="11">
        <v>595754</v>
      </c>
      <c r="D21" s="11" t="s">
        <v>44</v>
      </c>
      <c r="E21" s="18">
        <v>17</v>
      </c>
      <c r="F21" s="19">
        <v>0</v>
      </c>
      <c r="G21" s="19">
        <v>1</v>
      </c>
      <c r="H21" s="36">
        <f t="shared" si="0"/>
        <v>20.5</v>
      </c>
      <c r="I21" s="12" t="s">
        <v>9</v>
      </c>
      <c r="J21" s="37">
        <v>4</v>
      </c>
      <c r="K21" s="37"/>
      <c r="L21" s="10">
        <v>2</v>
      </c>
      <c r="M21" s="37">
        <v>11</v>
      </c>
      <c r="N21" s="36">
        <v>0</v>
      </c>
      <c r="O21" s="30">
        <f t="shared" si="1"/>
        <v>35.5</v>
      </c>
      <c r="P21" s="11" t="s">
        <v>45</v>
      </c>
      <c r="Q21" s="38">
        <v>10</v>
      </c>
      <c r="R21" s="21" t="s">
        <v>28</v>
      </c>
      <c r="S21" s="38">
        <v>4</v>
      </c>
      <c r="T21" s="31"/>
    </row>
    <row r="22" spans="1:20" s="25" customFormat="1" ht="33" customHeight="1">
      <c r="A22" s="10">
        <v>19</v>
      </c>
      <c r="B22" s="17" t="s">
        <v>46</v>
      </c>
      <c r="C22" s="11">
        <v>583003</v>
      </c>
      <c r="D22" s="11" t="s">
        <v>47</v>
      </c>
      <c r="E22" s="18">
        <v>21</v>
      </c>
      <c r="F22" s="19">
        <v>8</v>
      </c>
      <c r="G22" s="19">
        <v>27</v>
      </c>
      <c r="H22" s="36">
        <f t="shared" si="0"/>
        <v>28.5</v>
      </c>
      <c r="I22" s="12" t="s">
        <v>9</v>
      </c>
      <c r="J22" s="37">
        <v>4</v>
      </c>
      <c r="K22" s="37"/>
      <c r="L22" s="23">
        <v>1</v>
      </c>
      <c r="M22" s="37">
        <v>5</v>
      </c>
      <c r="N22" s="36">
        <v>20</v>
      </c>
      <c r="O22" s="30">
        <f t="shared" si="1"/>
        <v>57.5</v>
      </c>
      <c r="P22" s="11"/>
      <c r="Q22" s="38"/>
      <c r="R22" s="21" t="s">
        <v>28</v>
      </c>
      <c r="S22" s="38">
        <v>4</v>
      </c>
      <c r="T22" s="31"/>
    </row>
    <row r="23" spans="1:20" s="25" customFormat="1" ht="33" customHeight="1">
      <c r="A23" s="10">
        <v>20</v>
      </c>
      <c r="B23" s="13" t="s">
        <v>143</v>
      </c>
      <c r="C23" s="11">
        <v>704017</v>
      </c>
      <c r="D23" s="11" t="s">
        <v>144</v>
      </c>
      <c r="E23" s="18">
        <v>5</v>
      </c>
      <c r="F23" s="19">
        <v>5</v>
      </c>
      <c r="G23" s="19">
        <v>16</v>
      </c>
      <c r="H23" s="36">
        <f t="shared" si="0"/>
        <v>5.5</v>
      </c>
      <c r="I23" s="12" t="s">
        <v>9</v>
      </c>
      <c r="J23" s="37">
        <v>4</v>
      </c>
      <c r="K23" s="37"/>
      <c r="L23" s="23">
        <v>2</v>
      </c>
      <c r="M23" s="37">
        <v>11</v>
      </c>
      <c r="N23" s="36">
        <v>0</v>
      </c>
      <c r="O23" s="30">
        <f t="shared" si="1"/>
        <v>20.5</v>
      </c>
      <c r="P23" s="21" t="s">
        <v>28</v>
      </c>
      <c r="Q23" s="38">
        <v>10</v>
      </c>
      <c r="R23" s="21" t="s">
        <v>28</v>
      </c>
      <c r="S23" s="38">
        <v>4</v>
      </c>
      <c r="T23" s="34"/>
    </row>
    <row r="24" spans="1:20" s="25" customFormat="1" ht="33" customHeight="1">
      <c r="A24" s="10">
        <v>21</v>
      </c>
      <c r="B24" s="13" t="s">
        <v>48</v>
      </c>
      <c r="C24" s="11">
        <v>166933</v>
      </c>
      <c r="D24" s="11" t="s">
        <v>49</v>
      </c>
      <c r="E24" s="18">
        <v>31</v>
      </c>
      <c r="F24" s="19">
        <v>11</v>
      </c>
      <c r="G24" s="19">
        <v>0</v>
      </c>
      <c r="H24" s="36">
        <f t="shared" si="0"/>
        <v>48.833333333333336</v>
      </c>
      <c r="I24" s="12" t="s">
        <v>9</v>
      </c>
      <c r="J24" s="37">
        <v>4</v>
      </c>
      <c r="K24" s="37"/>
      <c r="L24" s="10">
        <v>1</v>
      </c>
      <c r="M24" s="37">
        <v>5</v>
      </c>
      <c r="N24" s="36">
        <v>0</v>
      </c>
      <c r="O24" s="30">
        <f t="shared" si="1"/>
        <v>57.833333333333336</v>
      </c>
      <c r="P24" s="11" t="s">
        <v>28</v>
      </c>
      <c r="Q24" s="38">
        <v>10</v>
      </c>
      <c r="R24" s="11" t="s">
        <v>28</v>
      </c>
      <c r="S24" s="38">
        <v>4</v>
      </c>
      <c r="T24" s="31"/>
    </row>
    <row r="25" spans="1:20" s="25" customFormat="1" ht="33" customHeight="1">
      <c r="A25" s="10">
        <v>22</v>
      </c>
      <c r="B25" s="13" t="s">
        <v>50</v>
      </c>
      <c r="C25" s="11">
        <v>592076</v>
      </c>
      <c r="D25" s="11" t="s">
        <v>120</v>
      </c>
      <c r="E25" s="18">
        <v>19</v>
      </c>
      <c r="F25" s="19">
        <v>1</v>
      </c>
      <c r="G25" s="19">
        <v>22</v>
      </c>
      <c r="H25" s="36">
        <f t="shared" si="0"/>
        <v>23.75</v>
      </c>
      <c r="I25" s="12" t="s">
        <v>9</v>
      </c>
      <c r="J25" s="37">
        <v>4</v>
      </c>
      <c r="K25" s="37"/>
      <c r="L25" s="10">
        <v>2</v>
      </c>
      <c r="M25" s="37">
        <v>11</v>
      </c>
      <c r="N25" s="36">
        <v>0</v>
      </c>
      <c r="O25" s="30">
        <f t="shared" si="1"/>
        <v>38.75</v>
      </c>
      <c r="P25" s="11"/>
      <c r="Q25" s="38"/>
      <c r="R25" s="11" t="s">
        <v>51</v>
      </c>
      <c r="S25" s="38">
        <v>4</v>
      </c>
      <c r="T25" s="31"/>
    </row>
    <row r="26" spans="1:20" s="25" customFormat="1" ht="33" customHeight="1">
      <c r="A26" s="10">
        <v>23</v>
      </c>
      <c r="B26" s="32" t="s">
        <v>145</v>
      </c>
      <c r="C26" s="11">
        <v>616177</v>
      </c>
      <c r="D26" s="11" t="s">
        <v>146</v>
      </c>
      <c r="E26" s="18">
        <v>11</v>
      </c>
      <c r="F26" s="19">
        <v>7</v>
      </c>
      <c r="G26" s="19">
        <v>12</v>
      </c>
      <c r="H26" s="36">
        <f t="shared" si="0"/>
        <v>12.375</v>
      </c>
      <c r="I26" s="12" t="s">
        <v>9</v>
      </c>
      <c r="J26" s="37">
        <v>4</v>
      </c>
      <c r="K26" s="37"/>
      <c r="L26" s="23">
        <v>2</v>
      </c>
      <c r="M26" s="37">
        <v>11</v>
      </c>
      <c r="N26" s="36">
        <v>0</v>
      </c>
      <c r="O26" s="30">
        <f t="shared" si="1"/>
        <v>27.375</v>
      </c>
      <c r="P26" s="21" t="s">
        <v>28</v>
      </c>
      <c r="Q26" s="38">
        <v>10</v>
      </c>
      <c r="R26" s="11" t="s">
        <v>66</v>
      </c>
      <c r="S26" s="38">
        <v>4</v>
      </c>
      <c r="T26" s="34" t="s">
        <v>125</v>
      </c>
    </row>
    <row r="27" spans="1:20" s="25" customFormat="1" ht="33" customHeight="1">
      <c r="A27" s="10">
        <v>24</v>
      </c>
      <c r="B27" s="13" t="s">
        <v>147</v>
      </c>
      <c r="C27" s="11">
        <v>622428</v>
      </c>
      <c r="D27" s="11" t="s">
        <v>134</v>
      </c>
      <c r="E27" s="18">
        <v>10</v>
      </c>
      <c r="F27" s="19">
        <v>7</v>
      </c>
      <c r="G27" s="19">
        <v>20</v>
      </c>
      <c r="H27" s="36">
        <f t="shared" si="0"/>
        <v>11</v>
      </c>
      <c r="I27" s="12" t="s">
        <v>9</v>
      </c>
      <c r="J27" s="37">
        <v>4</v>
      </c>
      <c r="K27" s="37"/>
      <c r="L27" s="10">
        <v>1</v>
      </c>
      <c r="M27" s="37">
        <v>5</v>
      </c>
      <c r="N27" s="36">
        <v>30</v>
      </c>
      <c r="O27" s="30">
        <f t="shared" si="1"/>
        <v>50</v>
      </c>
      <c r="P27" s="11"/>
      <c r="Q27" s="38"/>
      <c r="R27" s="21" t="s">
        <v>28</v>
      </c>
      <c r="S27" s="38">
        <v>4</v>
      </c>
      <c r="T27" s="34"/>
    </row>
    <row r="28" spans="1:20" s="25" customFormat="1" ht="33" customHeight="1">
      <c r="A28" s="10">
        <v>25</v>
      </c>
      <c r="B28" s="13" t="s">
        <v>148</v>
      </c>
      <c r="C28" s="11">
        <v>608920</v>
      </c>
      <c r="D28" s="11" t="s">
        <v>134</v>
      </c>
      <c r="E28" s="18">
        <v>13</v>
      </c>
      <c r="F28" s="19">
        <v>0</v>
      </c>
      <c r="G28" s="19">
        <v>0</v>
      </c>
      <c r="H28" s="36">
        <f t="shared" si="0"/>
        <v>14.5</v>
      </c>
      <c r="I28" s="33" t="s">
        <v>9</v>
      </c>
      <c r="J28" s="37">
        <v>4</v>
      </c>
      <c r="K28" s="37"/>
      <c r="L28" s="23">
        <v>3</v>
      </c>
      <c r="M28" s="37">
        <v>19</v>
      </c>
      <c r="N28" s="36">
        <v>0</v>
      </c>
      <c r="O28" s="30">
        <f t="shared" si="1"/>
        <v>37.5</v>
      </c>
      <c r="P28" s="21" t="s">
        <v>28</v>
      </c>
      <c r="Q28" s="38">
        <v>10</v>
      </c>
      <c r="R28" s="11" t="s">
        <v>129</v>
      </c>
      <c r="S28" s="38">
        <v>4</v>
      </c>
      <c r="T28" s="34" t="s">
        <v>149</v>
      </c>
    </row>
    <row r="29" spans="1:20" s="25" customFormat="1" ht="33" customHeight="1">
      <c r="A29" s="10">
        <v>26</v>
      </c>
      <c r="B29" s="13" t="s">
        <v>52</v>
      </c>
      <c r="C29" s="11">
        <v>595842</v>
      </c>
      <c r="D29" s="11" t="s">
        <v>53</v>
      </c>
      <c r="E29" s="18">
        <v>18</v>
      </c>
      <c r="F29" s="19">
        <v>1</v>
      </c>
      <c r="G29" s="19">
        <v>4</v>
      </c>
      <c r="H29" s="36">
        <f t="shared" si="0"/>
        <v>22.125</v>
      </c>
      <c r="I29" s="12" t="s">
        <v>9</v>
      </c>
      <c r="J29" s="37">
        <v>4</v>
      </c>
      <c r="K29" s="37"/>
      <c r="L29" s="10">
        <v>2</v>
      </c>
      <c r="M29" s="37">
        <v>11</v>
      </c>
      <c r="N29" s="36">
        <v>0</v>
      </c>
      <c r="O29" s="30">
        <f t="shared" si="1"/>
        <v>37.125</v>
      </c>
      <c r="P29" s="11" t="s">
        <v>28</v>
      </c>
      <c r="Q29" s="38">
        <v>10</v>
      </c>
      <c r="R29" s="11" t="s">
        <v>54</v>
      </c>
      <c r="S29" s="38">
        <v>4</v>
      </c>
      <c r="T29" s="31"/>
    </row>
    <row r="30" spans="1:20" s="25" customFormat="1" ht="33" customHeight="1">
      <c r="A30" s="10">
        <v>27</v>
      </c>
      <c r="B30" s="17" t="s">
        <v>55</v>
      </c>
      <c r="C30" s="11">
        <v>700047</v>
      </c>
      <c r="D30" s="11" t="s">
        <v>56</v>
      </c>
      <c r="E30" s="18">
        <v>8</v>
      </c>
      <c r="F30" s="19">
        <v>0</v>
      </c>
      <c r="G30" s="19">
        <v>8</v>
      </c>
      <c r="H30" s="36">
        <f t="shared" si="0"/>
        <v>8</v>
      </c>
      <c r="I30" s="12" t="s">
        <v>9</v>
      </c>
      <c r="J30" s="37">
        <v>4</v>
      </c>
      <c r="K30" s="37"/>
      <c r="L30" s="10">
        <v>4</v>
      </c>
      <c r="M30" s="37">
        <v>29</v>
      </c>
      <c r="N30" s="36">
        <v>3</v>
      </c>
      <c r="O30" s="30">
        <f t="shared" si="1"/>
        <v>44</v>
      </c>
      <c r="P30" s="11" t="s">
        <v>28</v>
      </c>
      <c r="Q30" s="38">
        <v>10</v>
      </c>
      <c r="R30" s="21" t="s">
        <v>28</v>
      </c>
      <c r="S30" s="38">
        <v>4</v>
      </c>
      <c r="T30" s="31"/>
    </row>
    <row r="31" spans="1:20" s="25" customFormat="1" ht="33" customHeight="1">
      <c r="A31" s="10">
        <v>28</v>
      </c>
      <c r="B31" s="17" t="s">
        <v>57</v>
      </c>
      <c r="C31" s="11">
        <v>611228</v>
      </c>
      <c r="D31" s="11" t="s">
        <v>58</v>
      </c>
      <c r="E31" s="18">
        <v>15</v>
      </c>
      <c r="F31" s="19">
        <v>1</v>
      </c>
      <c r="G31" s="19">
        <v>13</v>
      </c>
      <c r="H31" s="36">
        <f t="shared" si="0"/>
        <v>17.625</v>
      </c>
      <c r="I31" s="12" t="s">
        <v>9</v>
      </c>
      <c r="J31" s="37">
        <v>4</v>
      </c>
      <c r="K31" s="37"/>
      <c r="L31" s="10">
        <v>3</v>
      </c>
      <c r="M31" s="37">
        <v>19</v>
      </c>
      <c r="N31" s="36">
        <v>0</v>
      </c>
      <c r="O31" s="30">
        <f t="shared" si="1"/>
        <v>40.625</v>
      </c>
      <c r="P31" s="21" t="s">
        <v>28</v>
      </c>
      <c r="Q31" s="38">
        <v>10</v>
      </c>
      <c r="R31" s="21" t="s">
        <v>28</v>
      </c>
      <c r="S31" s="38">
        <v>4</v>
      </c>
      <c r="T31" s="31"/>
    </row>
    <row r="32" spans="1:20" s="25" customFormat="1" ht="33" customHeight="1">
      <c r="A32" s="10">
        <v>29</v>
      </c>
      <c r="B32" s="13" t="s">
        <v>150</v>
      </c>
      <c r="C32" s="11">
        <v>622503</v>
      </c>
      <c r="D32" s="11" t="s">
        <v>151</v>
      </c>
      <c r="E32" s="18">
        <v>10</v>
      </c>
      <c r="F32" s="19">
        <v>6</v>
      </c>
      <c r="G32" s="19">
        <v>28</v>
      </c>
      <c r="H32" s="36">
        <f t="shared" si="0"/>
        <v>10.875</v>
      </c>
      <c r="I32" s="12" t="s">
        <v>9</v>
      </c>
      <c r="J32" s="37">
        <v>4</v>
      </c>
      <c r="K32" s="37"/>
      <c r="L32" s="10">
        <v>2</v>
      </c>
      <c r="M32" s="37">
        <v>11</v>
      </c>
      <c r="N32" s="36">
        <v>0</v>
      </c>
      <c r="O32" s="30">
        <f t="shared" si="1"/>
        <v>25.875</v>
      </c>
      <c r="P32" s="21" t="s">
        <v>28</v>
      </c>
      <c r="Q32" s="38">
        <v>10</v>
      </c>
      <c r="R32" s="11"/>
      <c r="S32" s="38"/>
      <c r="T32" s="34" t="s">
        <v>125</v>
      </c>
    </row>
    <row r="33" spans="1:20" s="25" customFormat="1" ht="33" customHeight="1">
      <c r="A33" s="10">
        <v>30</v>
      </c>
      <c r="B33" s="13" t="s">
        <v>59</v>
      </c>
      <c r="C33" s="11">
        <v>606012</v>
      </c>
      <c r="D33" s="11" t="s">
        <v>60</v>
      </c>
      <c r="E33" s="18">
        <v>20</v>
      </c>
      <c r="F33" s="19">
        <v>1</v>
      </c>
      <c r="G33" s="19">
        <v>6</v>
      </c>
      <c r="H33" s="36">
        <f t="shared" si="0"/>
        <v>25.166666666666668</v>
      </c>
      <c r="I33" s="12" t="s">
        <v>9</v>
      </c>
      <c r="J33" s="37">
        <v>4</v>
      </c>
      <c r="K33" s="37"/>
      <c r="L33" s="10">
        <v>4</v>
      </c>
      <c r="M33" s="37">
        <v>29</v>
      </c>
      <c r="N33" s="36">
        <v>0</v>
      </c>
      <c r="O33" s="30">
        <f t="shared" si="1"/>
        <v>58.16666666666667</v>
      </c>
      <c r="P33" s="21"/>
      <c r="Q33" s="38"/>
      <c r="R33" s="21" t="s">
        <v>45</v>
      </c>
      <c r="S33" s="38">
        <v>4</v>
      </c>
      <c r="T33" s="31"/>
    </row>
    <row r="34" spans="1:20" s="25" customFormat="1" ht="33" customHeight="1">
      <c r="A34" s="10">
        <v>31</v>
      </c>
      <c r="B34" s="17" t="s">
        <v>61</v>
      </c>
      <c r="C34" s="11">
        <v>608211</v>
      </c>
      <c r="D34" s="11" t="s">
        <v>42</v>
      </c>
      <c r="E34" s="18">
        <v>17</v>
      </c>
      <c r="F34" s="19">
        <v>6</v>
      </c>
      <c r="G34" s="19">
        <v>2</v>
      </c>
      <c r="H34" s="36">
        <f t="shared" si="0"/>
        <v>21.25</v>
      </c>
      <c r="I34" s="12" t="s">
        <v>9</v>
      </c>
      <c r="J34" s="37">
        <v>4</v>
      </c>
      <c r="K34" s="37"/>
      <c r="L34" s="10">
        <v>1</v>
      </c>
      <c r="M34" s="37">
        <v>5</v>
      </c>
      <c r="N34" s="36">
        <v>0</v>
      </c>
      <c r="O34" s="30">
        <f t="shared" si="1"/>
        <v>30.25</v>
      </c>
      <c r="P34" s="11" t="s">
        <v>28</v>
      </c>
      <c r="Q34" s="38">
        <v>10</v>
      </c>
      <c r="R34" s="21" t="s">
        <v>28</v>
      </c>
      <c r="S34" s="38">
        <v>4</v>
      </c>
      <c r="T34" s="53" t="s">
        <v>125</v>
      </c>
    </row>
    <row r="35" spans="1:20" s="25" customFormat="1" ht="33" customHeight="1">
      <c r="A35" s="10">
        <v>32</v>
      </c>
      <c r="B35" s="13" t="s">
        <v>152</v>
      </c>
      <c r="C35" s="11">
        <v>615417</v>
      </c>
      <c r="D35" s="11" t="s">
        <v>153</v>
      </c>
      <c r="E35" s="18">
        <v>12</v>
      </c>
      <c r="F35" s="19">
        <v>1</v>
      </c>
      <c r="G35" s="19">
        <v>16</v>
      </c>
      <c r="H35" s="36">
        <f t="shared" si="0"/>
        <v>13.25</v>
      </c>
      <c r="I35" s="12" t="s">
        <v>9</v>
      </c>
      <c r="J35" s="37">
        <v>4</v>
      </c>
      <c r="K35" s="37"/>
      <c r="L35" s="10">
        <v>3</v>
      </c>
      <c r="M35" s="37">
        <v>19</v>
      </c>
      <c r="N35" s="36">
        <v>0</v>
      </c>
      <c r="O35" s="30">
        <f t="shared" si="1"/>
        <v>36.25</v>
      </c>
      <c r="P35" s="21" t="s">
        <v>28</v>
      </c>
      <c r="Q35" s="38">
        <v>10</v>
      </c>
      <c r="R35" s="21" t="s">
        <v>28</v>
      </c>
      <c r="S35" s="38">
        <v>4</v>
      </c>
      <c r="T35" s="34"/>
    </row>
    <row r="36" spans="1:20" s="25" customFormat="1" ht="33" customHeight="1">
      <c r="A36" s="10">
        <v>33</v>
      </c>
      <c r="B36" s="13" t="s">
        <v>62</v>
      </c>
      <c r="C36" s="11">
        <v>560493</v>
      </c>
      <c r="D36" s="11" t="s">
        <v>119</v>
      </c>
      <c r="E36" s="18">
        <v>32</v>
      </c>
      <c r="F36" s="19">
        <v>1</v>
      </c>
      <c r="G36" s="19">
        <v>2</v>
      </c>
      <c r="H36" s="36">
        <f aca="true" t="shared" si="2" ref="H36:H67">IF(E36&lt;=10,E36,IF(AND(E36&gt;=10,E36&lt;20),10+(E36-10)*1.5,(((25)+(E36-20)*2))))+IF(E36&lt;10,IF(G36&lt;15,F36/12,((F36+1)/12)),IF(AND(E36&gt;=10,E36&lt;20),IF(G36&lt;15,(F36/12)*1.5,((F36+1)/12)*1.5),IF(G36&lt;15,((F36/12)*2),((F36+1)/12)*2)))</f>
        <v>49.166666666666664</v>
      </c>
      <c r="I36" s="12" t="s">
        <v>9</v>
      </c>
      <c r="J36" s="37">
        <v>4</v>
      </c>
      <c r="K36" s="37"/>
      <c r="L36" s="10"/>
      <c r="M36" s="37"/>
      <c r="N36" s="36">
        <v>0</v>
      </c>
      <c r="O36" s="30">
        <f aca="true" t="shared" si="3" ref="O36:O67">SUM(H36+J36+K36+M36+N36)</f>
        <v>53.166666666666664</v>
      </c>
      <c r="P36" s="11"/>
      <c r="Q36" s="38"/>
      <c r="R36" s="11" t="s">
        <v>51</v>
      </c>
      <c r="S36" s="38">
        <v>4</v>
      </c>
      <c r="T36" s="31"/>
    </row>
    <row r="37" spans="1:20" s="25" customFormat="1" ht="33" customHeight="1">
      <c r="A37" s="10">
        <v>34</v>
      </c>
      <c r="B37" s="13" t="s">
        <v>154</v>
      </c>
      <c r="C37" s="11">
        <v>608787</v>
      </c>
      <c r="D37" s="11" t="s">
        <v>155</v>
      </c>
      <c r="E37" s="18">
        <v>13</v>
      </c>
      <c r="F37" s="19">
        <v>0</v>
      </c>
      <c r="G37" s="19">
        <v>0</v>
      </c>
      <c r="H37" s="36">
        <f t="shared" si="2"/>
        <v>14.5</v>
      </c>
      <c r="I37" s="12" t="s">
        <v>9</v>
      </c>
      <c r="J37" s="37">
        <v>4</v>
      </c>
      <c r="K37" s="37"/>
      <c r="L37" s="10">
        <v>2</v>
      </c>
      <c r="M37" s="37">
        <v>11</v>
      </c>
      <c r="N37" s="36">
        <v>0</v>
      </c>
      <c r="O37" s="30">
        <f t="shared" si="3"/>
        <v>29.5</v>
      </c>
      <c r="P37" s="11" t="s">
        <v>28</v>
      </c>
      <c r="Q37" s="38">
        <v>10</v>
      </c>
      <c r="R37" s="11" t="s">
        <v>28</v>
      </c>
      <c r="S37" s="38">
        <v>4</v>
      </c>
      <c r="T37" s="34" t="s">
        <v>156</v>
      </c>
    </row>
    <row r="38" spans="1:20" s="25" customFormat="1" ht="33" customHeight="1">
      <c r="A38" s="10">
        <v>35</v>
      </c>
      <c r="B38" s="17" t="s">
        <v>121</v>
      </c>
      <c r="C38" s="11">
        <v>595839</v>
      </c>
      <c r="D38" s="11" t="s">
        <v>42</v>
      </c>
      <c r="E38" s="18">
        <v>17</v>
      </c>
      <c r="F38" s="19">
        <v>0</v>
      </c>
      <c r="G38" s="19">
        <v>1</v>
      </c>
      <c r="H38" s="36">
        <f t="shared" si="2"/>
        <v>20.5</v>
      </c>
      <c r="I38" s="12" t="s">
        <v>9</v>
      </c>
      <c r="J38" s="37">
        <v>4</v>
      </c>
      <c r="K38" s="37"/>
      <c r="L38" s="10">
        <v>2</v>
      </c>
      <c r="M38" s="37">
        <v>11</v>
      </c>
      <c r="N38" s="36">
        <v>0</v>
      </c>
      <c r="O38" s="30">
        <f t="shared" si="3"/>
        <v>35.5</v>
      </c>
      <c r="P38" s="11" t="s">
        <v>28</v>
      </c>
      <c r="Q38" s="38">
        <v>10</v>
      </c>
      <c r="R38" s="21" t="s">
        <v>28</v>
      </c>
      <c r="S38" s="38">
        <v>4</v>
      </c>
      <c r="T38" s="31"/>
    </row>
    <row r="39" spans="1:20" s="25" customFormat="1" ht="33" customHeight="1">
      <c r="A39" s="10">
        <v>36</v>
      </c>
      <c r="B39" s="17" t="s">
        <v>122</v>
      </c>
      <c r="C39" s="11">
        <v>591853</v>
      </c>
      <c r="D39" s="11" t="s">
        <v>63</v>
      </c>
      <c r="E39" s="18">
        <v>18</v>
      </c>
      <c r="F39" s="19">
        <v>0</v>
      </c>
      <c r="G39" s="19">
        <v>1</v>
      </c>
      <c r="H39" s="36">
        <f t="shared" si="2"/>
        <v>22</v>
      </c>
      <c r="I39" s="12" t="s">
        <v>9</v>
      </c>
      <c r="J39" s="37">
        <v>4</v>
      </c>
      <c r="K39" s="37"/>
      <c r="L39" s="10">
        <v>1</v>
      </c>
      <c r="M39" s="37">
        <v>5</v>
      </c>
      <c r="N39" s="36">
        <v>30</v>
      </c>
      <c r="O39" s="30">
        <f t="shared" si="3"/>
        <v>61</v>
      </c>
      <c r="P39" s="11"/>
      <c r="Q39" s="38"/>
      <c r="R39" s="21" t="s">
        <v>28</v>
      </c>
      <c r="S39" s="38">
        <v>4</v>
      </c>
      <c r="T39" s="31"/>
    </row>
    <row r="40" spans="1:20" s="25" customFormat="1" ht="33" customHeight="1">
      <c r="A40" s="10">
        <v>37</v>
      </c>
      <c r="B40" s="13" t="s">
        <v>64</v>
      </c>
      <c r="C40" s="11">
        <v>597068</v>
      </c>
      <c r="D40" s="11" t="s">
        <v>65</v>
      </c>
      <c r="E40" s="18">
        <v>17</v>
      </c>
      <c r="F40" s="19">
        <v>9</v>
      </c>
      <c r="G40" s="19">
        <v>4</v>
      </c>
      <c r="H40" s="36">
        <f t="shared" si="2"/>
        <v>21.625</v>
      </c>
      <c r="I40" s="12" t="s">
        <v>9</v>
      </c>
      <c r="J40" s="37">
        <v>4</v>
      </c>
      <c r="K40" s="37"/>
      <c r="L40" s="10">
        <v>1</v>
      </c>
      <c r="M40" s="37">
        <v>5</v>
      </c>
      <c r="N40" s="36">
        <v>0</v>
      </c>
      <c r="O40" s="30">
        <f t="shared" si="3"/>
        <v>30.625</v>
      </c>
      <c r="P40" s="11" t="s">
        <v>66</v>
      </c>
      <c r="Q40" s="38">
        <v>10</v>
      </c>
      <c r="R40" s="11" t="s">
        <v>66</v>
      </c>
      <c r="S40" s="38">
        <v>4</v>
      </c>
      <c r="T40" s="31"/>
    </row>
    <row r="41" spans="1:20" s="25" customFormat="1" ht="33" customHeight="1">
      <c r="A41" s="10">
        <v>38</v>
      </c>
      <c r="B41" s="13" t="s">
        <v>157</v>
      </c>
      <c r="C41" s="11">
        <v>700073</v>
      </c>
      <c r="D41" s="11" t="s">
        <v>139</v>
      </c>
      <c r="E41" s="18">
        <v>10</v>
      </c>
      <c r="F41" s="19">
        <v>4</v>
      </c>
      <c r="G41" s="19">
        <v>7</v>
      </c>
      <c r="H41" s="36">
        <f t="shared" si="2"/>
        <v>10.5</v>
      </c>
      <c r="I41" s="12" t="s">
        <v>9</v>
      </c>
      <c r="J41" s="37">
        <v>4</v>
      </c>
      <c r="K41" s="37"/>
      <c r="L41" s="10">
        <v>2</v>
      </c>
      <c r="M41" s="37">
        <v>11</v>
      </c>
      <c r="N41" s="36">
        <v>0</v>
      </c>
      <c r="O41" s="30">
        <f t="shared" si="3"/>
        <v>25.5</v>
      </c>
      <c r="P41" s="21" t="s">
        <v>28</v>
      </c>
      <c r="Q41" s="38">
        <v>10</v>
      </c>
      <c r="R41" s="11"/>
      <c r="S41" s="38"/>
      <c r="T41" s="34"/>
    </row>
    <row r="42" spans="1:20" s="25" customFormat="1" ht="33" customHeight="1">
      <c r="A42" s="10">
        <v>39</v>
      </c>
      <c r="B42" s="17" t="s">
        <v>67</v>
      </c>
      <c r="C42" s="11">
        <v>563118</v>
      </c>
      <c r="D42" s="10" t="s">
        <v>68</v>
      </c>
      <c r="E42" s="18">
        <v>30</v>
      </c>
      <c r="F42" s="19">
        <v>4</v>
      </c>
      <c r="G42" s="19">
        <v>29</v>
      </c>
      <c r="H42" s="36">
        <f t="shared" si="2"/>
        <v>45.833333333333336</v>
      </c>
      <c r="I42" s="12" t="s">
        <v>9</v>
      </c>
      <c r="J42" s="37">
        <v>4</v>
      </c>
      <c r="K42" s="37"/>
      <c r="L42" s="10">
        <v>1</v>
      </c>
      <c r="M42" s="37">
        <v>5</v>
      </c>
      <c r="N42" s="36">
        <v>0</v>
      </c>
      <c r="O42" s="30">
        <f t="shared" si="3"/>
        <v>54.833333333333336</v>
      </c>
      <c r="P42" s="11" t="s">
        <v>28</v>
      </c>
      <c r="Q42" s="38">
        <v>10</v>
      </c>
      <c r="R42" s="21" t="s">
        <v>45</v>
      </c>
      <c r="S42" s="38">
        <v>4</v>
      </c>
      <c r="T42" s="31"/>
    </row>
    <row r="43" spans="1:20" s="25" customFormat="1" ht="33" customHeight="1">
      <c r="A43" s="10">
        <v>40</v>
      </c>
      <c r="B43" s="13" t="s">
        <v>158</v>
      </c>
      <c r="C43" s="11">
        <v>619273</v>
      </c>
      <c r="D43" s="11" t="s">
        <v>151</v>
      </c>
      <c r="E43" s="18">
        <v>11</v>
      </c>
      <c r="F43" s="19">
        <v>6</v>
      </c>
      <c r="G43" s="19">
        <v>14</v>
      </c>
      <c r="H43" s="36">
        <f t="shared" si="2"/>
        <v>12.25</v>
      </c>
      <c r="I43" s="12" t="s">
        <v>9</v>
      </c>
      <c r="J43" s="37">
        <v>4</v>
      </c>
      <c r="K43" s="37"/>
      <c r="L43" s="10">
        <v>2</v>
      </c>
      <c r="M43" s="37">
        <v>11</v>
      </c>
      <c r="N43" s="36">
        <v>3</v>
      </c>
      <c r="O43" s="30">
        <f t="shared" si="3"/>
        <v>30.25</v>
      </c>
      <c r="P43" s="21" t="s">
        <v>28</v>
      </c>
      <c r="Q43" s="38">
        <v>10</v>
      </c>
      <c r="R43" s="13"/>
      <c r="S43" s="38"/>
      <c r="T43" s="34" t="s">
        <v>132</v>
      </c>
    </row>
    <row r="44" spans="1:20" s="25" customFormat="1" ht="33" customHeight="1">
      <c r="A44" s="10">
        <v>41</v>
      </c>
      <c r="B44" s="17" t="s">
        <v>69</v>
      </c>
      <c r="C44" s="11">
        <v>608500</v>
      </c>
      <c r="D44" s="11" t="s">
        <v>70</v>
      </c>
      <c r="E44" s="18">
        <v>16</v>
      </c>
      <c r="F44" s="19">
        <v>3</v>
      </c>
      <c r="G44" s="19">
        <v>12</v>
      </c>
      <c r="H44" s="36">
        <f t="shared" si="2"/>
        <v>19.375</v>
      </c>
      <c r="I44" s="12" t="s">
        <v>9</v>
      </c>
      <c r="J44" s="37">
        <v>4</v>
      </c>
      <c r="K44" s="37"/>
      <c r="L44" s="10"/>
      <c r="M44" s="37"/>
      <c r="N44" s="36">
        <v>20</v>
      </c>
      <c r="O44" s="30">
        <f t="shared" si="3"/>
        <v>43.375</v>
      </c>
      <c r="P44" s="11"/>
      <c r="Q44" s="38"/>
      <c r="R44" s="21" t="s">
        <v>28</v>
      </c>
      <c r="S44" s="38">
        <v>4</v>
      </c>
      <c r="T44" s="31"/>
    </row>
    <row r="45" spans="1:20" s="25" customFormat="1" ht="33" customHeight="1">
      <c r="A45" s="10">
        <v>42</v>
      </c>
      <c r="B45" s="13" t="s">
        <v>159</v>
      </c>
      <c r="C45" s="11">
        <v>619261</v>
      </c>
      <c r="D45" s="11" t="s">
        <v>153</v>
      </c>
      <c r="E45" s="18">
        <v>11</v>
      </c>
      <c r="F45" s="19">
        <v>6</v>
      </c>
      <c r="G45" s="19">
        <v>15</v>
      </c>
      <c r="H45" s="36">
        <f t="shared" si="2"/>
        <v>12.375</v>
      </c>
      <c r="I45" s="12" t="s">
        <v>9</v>
      </c>
      <c r="J45" s="37">
        <v>4</v>
      </c>
      <c r="K45" s="37"/>
      <c r="L45" s="10">
        <v>2</v>
      </c>
      <c r="M45" s="37">
        <v>11</v>
      </c>
      <c r="N45" s="36">
        <v>0</v>
      </c>
      <c r="O45" s="30">
        <f t="shared" si="3"/>
        <v>27.375</v>
      </c>
      <c r="P45" s="21" t="s">
        <v>28</v>
      </c>
      <c r="Q45" s="38">
        <v>10</v>
      </c>
      <c r="R45" s="21" t="s">
        <v>28</v>
      </c>
      <c r="S45" s="38">
        <v>4</v>
      </c>
      <c r="T45" s="34" t="s">
        <v>125</v>
      </c>
    </row>
    <row r="46" spans="1:20" s="25" customFormat="1" ht="33" customHeight="1">
      <c r="A46" s="10">
        <v>43</v>
      </c>
      <c r="B46" s="13" t="s">
        <v>71</v>
      </c>
      <c r="C46" s="11">
        <v>549622</v>
      </c>
      <c r="D46" s="11" t="s">
        <v>72</v>
      </c>
      <c r="E46" s="18">
        <v>35</v>
      </c>
      <c r="F46" s="19">
        <v>4</v>
      </c>
      <c r="G46" s="19">
        <v>1</v>
      </c>
      <c r="H46" s="36">
        <f t="shared" si="2"/>
        <v>55.666666666666664</v>
      </c>
      <c r="I46" s="12" t="s">
        <v>9</v>
      </c>
      <c r="J46" s="37"/>
      <c r="K46" s="37"/>
      <c r="L46" s="10"/>
      <c r="M46" s="37"/>
      <c r="N46" s="36">
        <v>0</v>
      </c>
      <c r="O46" s="30">
        <f t="shared" si="3"/>
        <v>55.666666666666664</v>
      </c>
      <c r="P46" s="11"/>
      <c r="Q46" s="38"/>
      <c r="R46" s="11"/>
      <c r="S46" s="38"/>
      <c r="T46" s="31"/>
    </row>
    <row r="47" spans="1:20" s="25" customFormat="1" ht="33" customHeight="1">
      <c r="A47" s="10">
        <v>44</v>
      </c>
      <c r="B47" s="13" t="s">
        <v>73</v>
      </c>
      <c r="C47" s="11">
        <v>451009</v>
      </c>
      <c r="D47" s="10" t="s">
        <v>34</v>
      </c>
      <c r="E47" s="18">
        <v>21</v>
      </c>
      <c r="F47" s="19">
        <v>8</v>
      </c>
      <c r="G47" s="19">
        <v>3</v>
      </c>
      <c r="H47" s="36">
        <f t="shared" si="2"/>
        <v>28.333333333333332</v>
      </c>
      <c r="I47" s="12" t="s">
        <v>9</v>
      </c>
      <c r="J47" s="37">
        <v>4</v>
      </c>
      <c r="K47" s="37"/>
      <c r="L47" s="10">
        <v>2</v>
      </c>
      <c r="M47" s="37">
        <v>11</v>
      </c>
      <c r="N47" s="36">
        <v>0</v>
      </c>
      <c r="O47" s="30">
        <f t="shared" si="3"/>
        <v>43.33333333333333</v>
      </c>
      <c r="P47" s="11"/>
      <c r="Q47" s="38"/>
      <c r="R47" s="11"/>
      <c r="S47" s="38"/>
      <c r="T47" s="31"/>
    </row>
    <row r="48" spans="1:20" s="25" customFormat="1" ht="33" customHeight="1">
      <c r="A48" s="10">
        <v>45</v>
      </c>
      <c r="B48" s="13" t="s">
        <v>74</v>
      </c>
      <c r="C48" s="11">
        <v>596760</v>
      </c>
      <c r="D48" s="11" t="s">
        <v>123</v>
      </c>
      <c r="E48" s="18">
        <v>17</v>
      </c>
      <c r="F48" s="19">
        <v>10</v>
      </c>
      <c r="G48" s="19">
        <v>24</v>
      </c>
      <c r="H48" s="36">
        <f t="shared" si="2"/>
        <v>21.875</v>
      </c>
      <c r="I48" s="12" t="s">
        <v>9</v>
      </c>
      <c r="J48" s="37">
        <v>4</v>
      </c>
      <c r="K48" s="37"/>
      <c r="L48" s="10">
        <v>1</v>
      </c>
      <c r="M48" s="37">
        <v>5</v>
      </c>
      <c r="N48" s="36">
        <v>0</v>
      </c>
      <c r="O48" s="30">
        <f t="shared" si="3"/>
        <v>30.875</v>
      </c>
      <c r="P48" s="11" t="s">
        <v>54</v>
      </c>
      <c r="Q48" s="38">
        <v>10</v>
      </c>
      <c r="R48" s="11" t="s">
        <v>28</v>
      </c>
      <c r="S48" s="38">
        <v>4</v>
      </c>
      <c r="T48" s="31"/>
    </row>
    <row r="49" spans="1:20" s="25" customFormat="1" ht="33" customHeight="1">
      <c r="A49" s="10">
        <v>46</v>
      </c>
      <c r="B49" s="13" t="s">
        <v>75</v>
      </c>
      <c r="C49" s="11">
        <v>602997</v>
      </c>
      <c r="D49" s="11" t="s">
        <v>76</v>
      </c>
      <c r="E49" s="18">
        <v>15</v>
      </c>
      <c r="F49" s="19">
        <v>1</v>
      </c>
      <c r="G49" s="19">
        <v>27</v>
      </c>
      <c r="H49" s="36">
        <f t="shared" si="2"/>
        <v>17.75</v>
      </c>
      <c r="I49" s="12" t="s">
        <v>9</v>
      </c>
      <c r="J49" s="37">
        <v>4</v>
      </c>
      <c r="K49" s="37"/>
      <c r="L49" s="10">
        <v>2</v>
      </c>
      <c r="M49" s="37">
        <v>11</v>
      </c>
      <c r="N49" s="36">
        <v>0</v>
      </c>
      <c r="O49" s="30">
        <f t="shared" si="3"/>
        <v>32.75</v>
      </c>
      <c r="P49" s="11"/>
      <c r="Q49" s="38"/>
      <c r="R49" s="11" t="s">
        <v>28</v>
      </c>
      <c r="S49" s="38">
        <v>4</v>
      </c>
      <c r="T49" s="31"/>
    </row>
    <row r="50" spans="1:20" s="25" customFormat="1" ht="33" customHeight="1">
      <c r="A50" s="10">
        <v>47</v>
      </c>
      <c r="B50" s="13" t="s">
        <v>160</v>
      </c>
      <c r="C50" s="11">
        <v>590576</v>
      </c>
      <c r="D50" s="11" t="s">
        <v>141</v>
      </c>
      <c r="E50" s="18">
        <v>19</v>
      </c>
      <c r="F50" s="19">
        <v>0</v>
      </c>
      <c r="G50" s="19">
        <v>1</v>
      </c>
      <c r="H50" s="36">
        <f t="shared" si="2"/>
        <v>23.5</v>
      </c>
      <c r="I50" s="12" t="s">
        <v>9</v>
      </c>
      <c r="J50" s="37">
        <v>4</v>
      </c>
      <c r="K50" s="37"/>
      <c r="L50" s="10">
        <v>1</v>
      </c>
      <c r="M50" s="37">
        <v>5</v>
      </c>
      <c r="N50" s="36">
        <v>30</v>
      </c>
      <c r="O50" s="30">
        <f t="shared" si="3"/>
        <v>62.5</v>
      </c>
      <c r="P50" s="11"/>
      <c r="Q50" s="38"/>
      <c r="R50" s="11" t="s">
        <v>28</v>
      </c>
      <c r="S50" s="38">
        <v>4</v>
      </c>
      <c r="T50" s="34"/>
    </row>
    <row r="51" spans="1:20" s="25" customFormat="1" ht="33" customHeight="1">
      <c r="A51" s="10">
        <v>48</v>
      </c>
      <c r="B51" s="17" t="s">
        <v>81</v>
      </c>
      <c r="C51" s="11">
        <v>616314</v>
      </c>
      <c r="D51" s="11" t="s">
        <v>82</v>
      </c>
      <c r="E51" s="18">
        <v>11</v>
      </c>
      <c r="F51" s="19">
        <v>0</v>
      </c>
      <c r="G51" s="19">
        <v>14</v>
      </c>
      <c r="H51" s="36">
        <f t="shared" si="2"/>
        <v>11.5</v>
      </c>
      <c r="I51" s="12" t="s">
        <v>9</v>
      </c>
      <c r="J51" s="37">
        <v>4</v>
      </c>
      <c r="K51" s="37"/>
      <c r="L51" s="10">
        <v>4</v>
      </c>
      <c r="M51" s="37">
        <v>19</v>
      </c>
      <c r="N51" s="36">
        <v>0</v>
      </c>
      <c r="O51" s="30">
        <f t="shared" si="3"/>
        <v>34.5</v>
      </c>
      <c r="P51" s="11" t="s">
        <v>54</v>
      </c>
      <c r="Q51" s="38">
        <v>10</v>
      </c>
      <c r="R51" s="11" t="s">
        <v>28</v>
      </c>
      <c r="S51" s="38">
        <v>4</v>
      </c>
      <c r="T51" s="31"/>
    </row>
    <row r="52" spans="1:20" s="25" customFormat="1" ht="33" customHeight="1">
      <c r="A52" s="10">
        <v>49</v>
      </c>
      <c r="B52" s="13" t="s">
        <v>83</v>
      </c>
      <c r="C52" s="11">
        <v>608372</v>
      </c>
      <c r="D52" s="11" t="s">
        <v>84</v>
      </c>
      <c r="E52" s="18">
        <v>16</v>
      </c>
      <c r="F52" s="19">
        <v>9</v>
      </c>
      <c r="G52" s="19">
        <v>10</v>
      </c>
      <c r="H52" s="36">
        <f t="shared" si="2"/>
        <v>20.125</v>
      </c>
      <c r="I52" s="12" t="s">
        <v>9</v>
      </c>
      <c r="J52" s="37">
        <v>4</v>
      </c>
      <c r="K52" s="37"/>
      <c r="L52" s="10">
        <v>2</v>
      </c>
      <c r="M52" s="37">
        <v>11</v>
      </c>
      <c r="N52" s="36">
        <v>0</v>
      </c>
      <c r="O52" s="30">
        <f t="shared" si="3"/>
        <v>35.125</v>
      </c>
      <c r="P52" s="11" t="s">
        <v>28</v>
      </c>
      <c r="Q52" s="38">
        <v>10</v>
      </c>
      <c r="R52" s="11" t="s">
        <v>28</v>
      </c>
      <c r="S52" s="38">
        <v>4</v>
      </c>
      <c r="T52" s="31"/>
    </row>
    <row r="53" spans="1:20" s="25" customFormat="1" ht="33" customHeight="1">
      <c r="A53" s="10">
        <v>50</v>
      </c>
      <c r="B53" s="13" t="s">
        <v>161</v>
      </c>
      <c r="C53" s="11">
        <v>595851</v>
      </c>
      <c r="D53" s="11" t="s">
        <v>162</v>
      </c>
      <c r="E53" s="18">
        <v>16</v>
      </c>
      <c r="F53" s="19">
        <v>7</v>
      </c>
      <c r="G53" s="19">
        <v>19</v>
      </c>
      <c r="H53" s="36">
        <f t="shared" si="2"/>
        <v>20</v>
      </c>
      <c r="I53" s="12" t="s">
        <v>9</v>
      </c>
      <c r="J53" s="37">
        <v>4</v>
      </c>
      <c r="K53" s="37"/>
      <c r="L53" s="10">
        <v>1</v>
      </c>
      <c r="M53" s="37">
        <v>5</v>
      </c>
      <c r="N53" s="36">
        <v>0</v>
      </c>
      <c r="O53" s="30">
        <f t="shared" si="3"/>
        <v>29</v>
      </c>
      <c r="P53" s="21" t="s">
        <v>28</v>
      </c>
      <c r="Q53" s="38">
        <v>10</v>
      </c>
      <c r="R53" s="11"/>
      <c r="S53" s="38"/>
      <c r="T53" s="34" t="s">
        <v>125</v>
      </c>
    </row>
    <row r="54" spans="1:20" s="25" customFormat="1" ht="33" customHeight="1">
      <c r="A54" s="10">
        <v>51</v>
      </c>
      <c r="B54" s="17" t="s">
        <v>85</v>
      </c>
      <c r="C54" s="11">
        <v>559839</v>
      </c>
      <c r="D54" s="10" t="s">
        <v>32</v>
      </c>
      <c r="E54" s="18">
        <v>33</v>
      </c>
      <c r="F54" s="19">
        <v>3</v>
      </c>
      <c r="G54" s="19">
        <v>14</v>
      </c>
      <c r="H54" s="36">
        <f t="shared" si="2"/>
        <v>51.5</v>
      </c>
      <c r="I54" s="12" t="s">
        <v>9</v>
      </c>
      <c r="J54" s="37">
        <v>4</v>
      </c>
      <c r="K54" s="37"/>
      <c r="L54" s="10"/>
      <c r="M54" s="37"/>
      <c r="N54" s="36">
        <v>0</v>
      </c>
      <c r="O54" s="30">
        <f t="shared" si="3"/>
        <v>55.5</v>
      </c>
      <c r="P54" s="11"/>
      <c r="Q54" s="38"/>
      <c r="R54" s="21" t="s">
        <v>28</v>
      </c>
      <c r="S54" s="38">
        <v>4</v>
      </c>
      <c r="T54" s="31"/>
    </row>
    <row r="55" spans="1:20" s="25" customFormat="1" ht="33" customHeight="1">
      <c r="A55" s="10">
        <v>52</v>
      </c>
      <c r="B55" s="13" t="s">
        <v>163</v>
      </c>
      <c r="C55" s="11">
        <v>552404</v>
      </c>
      <c r="D55" s="11" t="s">
        <v>164</v>
      </c>
      <c r="E55" s="18">
        <v>34</v>
      </c>
      <c r="F55" s="19">
        <v>0</v>
      </c>
      <c r="G55" s="19">
        <v>2</v>
      </c>
      <c r="H55" s="36">
        <f t="shared" si="2"/>
        <v>53</v>
      </c>
      <c r="I55" s="12" t="s">
        <v>9</v>
      </c>
      <c r="J55" s="37"/>
      <c r="K55" s="37">
        <v>4</v>
      </c>
      <c r="L55" s="10"/>
      <c r="M55" s="37"/>
      <c r="N55" s="36">
        <v>0</v>
      </c>
      <c r="O55" s="30">
        <f t="shared" si="3"/>
        <v>57</v>
      </c>
      <c r="P55" s="13"/>
      <c r="Q55" s="38"/>
      <c r="R55" s="11"/>
      <c r="S55" s="38"/>
      <c r="T55" s="34"/>
    </row>
    <row r="56" spans="1:20" s="25" customFormat="1" ht="33" customHeight="1">
      <c r="A56" s="10">
        <v>53</v>
      </c>
      <c r="B56" s="13" t="s">
        <v>86</v>
      </c>
      <c r="C56" s="11">
        <v>592321</v>
      </c>
      <c r="D56" s="11" t="s">
        <v>60</v>
      </c>
      <c r="E56" s="18">
        <v>18</v>
      </c>
      <c r="F56" s="19">
        <v>8</v>
      </c>
      <c r="G56" s="19">
        <v>26</v>
      </c>
      <c r="H56" s="36">
        <f t="shared" si="2"/>
        <v>23.125</v>
      </c>
      <c r="I56" s="12" t="s">
        <v>9</v>
      </c>
      <c r="J56" s="37">
        <v>4</v>
      </c>
      <c r="K56" s="37"/>
      <c r="L56" s="10">
        <v>2</v>
      </c>
      <c r="M56" s="37">
        <v>11</v>
      </c>
      <c r="N56" s="36">
        <v>0</v>
      </c>
      <c r="O56" s="30">
        <f t="shared" si="3"/>
        <v>38.125</v>
      </c>
      <c r="P56" s="11" t="s">
        <v>28</v>
      </c>
      <c r="Q56" s="38">
        <v>10</v>
      </c>
      <c r="R56" s="11" t="s">
        <v>28</v>
      </c>
      <c r="S56" s="38">
        <v>4</v>
      </c>
      <c r="T56" s="31"/>
    </row>
    <row r="57" spans="1:20" s="25" customFormat="1" ht="33" customHeight="1">
      <c r="A57" s="10">
        <v>54</v>
      </c>
      <c r="B57" s="13" t="s">
        <v>87</v>
      </c>
      <c r="C57" s="11">
        <v>608864</v>
      </c>
      <c r="D57" s="11" t="s">
        <v>80</v>
      </c>
      <c r="E57" s="18">
        <v>15</v>
      </c>
      <c r="F57" s="19">
        <v>2</v>
      </c>
      <c r="G57" s="19">
        <v>0</v>
      </c>
      <c r="H57" s="36">
        <f t="shared" si="2"/>
        <v>17.75</v>
      </c>
      <c r="I57" s="12" t="s">
        <v>9</v>
      </c>
      <c r="J57" s="37">
        <v>4</v>
      </c>
      <c r="K57" s="37"/>
      <c r="L57" s="10">
        <v>3</v>
      </c>
      <c r="M57" s="37">
        <v>19</v>
      </c>
      <c r="N57" s="36">
        <v>0</v>
      </c>
      <c r="O57" s="30">
        <f t="shared" si="3"/>
        <v>40.75</v>
      </c>
      <c r="P57" s="11" t="s">
        <v>28</v>
      </c>
      <c r="Q57" s="38">
        <v>10</v>
      </c>
      <c r="R57" s="11" t="s">
        <v>28</v>
      </c>
      <c r="S57" s="38">
        <v>4</v>
      </c>
      <c r="T57" s="35" t="s">
        <v>125</v>
      </c>
    </row>
    <row r="58" spans="1:20" s="25" customFormat="1" ht="33" customHeight="1">
      <c r="A58" s="10">
        <v>55</v>
      </c>
      <c r="B58" s="13" t="s">
        <v>88</v>
      </c>
      <c r="C58" s="11">
        <v>591834</v>
      </c>
      <c r="D58" s="11" t="s">
        <v>80</v>
      </c>
      <c r="E58" s="18">
        <v>18</v>
      </c>
      <c r="F58" s="19">
        <v>7</v>
      </c>
      <c r="G58" s="19">
        <v>7</v>
      </c>
      <c r="H58" s="36">
        <f t="shared" si="2"/>
        <v>22.875</v>
      </c>
      <c r="I58" s="12" t="s">
        <v>9</v>
      </c>
      <c r="J58" s="37">
        <v>4</v>
      </c>
      <c r="K58" s="37"/>
      <c r="L58" s="10">
        <v>2</v>
      </c>
      <c r="M58" s="37">
        <v>11</v>
      </c>
      <c r="N58" s="36">
        <v>0</v>
      </c>
      <c r="O58" s="30">
        <f t="shared" si="3"/>
        <v>37.875</v>
      </c>
      <c r="P58" s="11" t="s">
        <v>28</v>
      </c>
      <c r="Q58" s="38">
        <v>10</v>
      </c>
      <c r="R58" s="11" t="s">
        <v>51</v>
      </c>
      <c r="S58" s="38">
        <v>4</v>
      </c>
      <c r="T58" s="31"/>
    </row>
    <row r="59" spans="1:20" s="25" customFormat="1" ht="33" customHeight="1">
      <c r="A59" s="10">
        <v>56</v>
      </c>
      <c r="B59" s="13" t="s">
        <v>89</v>
      </c>
      <c r="C59" s="11">
        <v>608482</v>
      </c>
      <c r="D59" s="11" t="s">
        <v>90</v>
      </c>
      <c r="E59" s="18">
        <v>16</v>
      </c>
      <c r="F59" s="19">
        <v>5</v>
      </c>
      <c r="G59" s="19">
        <v>11</v>
      </c>
      <c r="H59" s="36">
        <f t="shared" si="2"/>
        <v>19.625</v>
      </c>
      <c r="I59" s="12" t="s">
        <v>9</v>
      </c>
      <c r="J59" s="37">
        <v>4</v>
      </c>
      <c r="K59" s="37"/>
      <c r="L59" s="10">
        <v>1</v>
      </c>
      <c r="M59" s="37">
        <v>5</v>
      </c>
      <c r="N59" s="36">
        <v>0</v>
      </c>
      <c r="O59" s="30">
        <f t="shared" si="3"/>
        <v>28.625</v>
      </c>
      <c r="P59" s="11"/>
      <c r="Q59" s="38"/>
      <c r="R59" s="11" t="s">
        <v>28</v>
      </c>
      <c r="S59" s="38">
        <v>4</v>
      </c>
      <c r="T59" s="31"/>
    </row>
    <row r="60" spans="1:20" s="25" customFormat="1" ht="33" customHeight="1">
      <c r="A60" s="10">
        <v>57</v>
      </c>
      <c r="B60" s="13" t="s">
        <v>165</v>
      </c>
      <c r="C60" s="11">
        <v>700571</v>
      </c>
      <c r="D60" s="11" t="s">
        <v>144</v>
      </c>
      <c r="E60" s="18">
        <v>10</v>
      </c>
      <c r="F60" s="19">
        <v>4</v>
      </c>
      <c r="G60" s="19">
        <v>3</v>
      </c>
      <c r="H60" s="36">
        <f t="shared" si="2"/>
        <v>10.5</v>
      </c>
      <c r="I60" s="12" t="s">
        <v>9</v>
      </c>
      <c r="J60" s="37">
        <v>4</v>
      </c>
      <c r="K60" s="37"/>
      <c r="L60" s="10"/>
      <c r="M60" s="37"/>
      <c r="N60" s="36">
        <v>0</v>
      </c>
      <c r="O60" s="30">
        <f t="shared" si="3"/>
        <v>14.5</v>
      </c>
      <c r="P60" s="21" t="s">
        <v>28</v>
      </c>
      <c r="Q60" s="38">
        <v>10</v>
      </c>
      <c r="R60" s="11"/>
      <c r="S60" s="38"/>
      <c r="T60" s="34" t="s">
        <v>125</v>
      </c>
    </row>
    <row r="61" spans="1:20" s="25" customFormat="1" ht="33" customHeight="1">
      <c r="A61" s="10">
        <v>58</v>
      </c>
      <c r="B61" s="13" t="s">
        <v>91</v>
      </c>
      <c r="C61" s="11">
        <v>602983</v>
      </c>
      <c r="D61" s="11" t="s">
        <v>92</v>
      </c>
      <c r="E61" s="18">
        <v>15</v>
      </c>
      <c r="F61" s="19">
        <v>0</v>
      </c>
      <c r="G61" s="19">
        <v>0</v>
      </c>
      <c r="H61" s="36">
        <f t="shared" si="2"/>
        <v>17.5</v>
      </c>
      <c r="I61" s="12" t="s">
        <v>9</v>
      </c>
      <c r="J61" s="37">
        <v>4</v>
      </c>
      <c r="K61" s="37"/>
      <c r="L61" s="10">
        <v>2</v>
      </c>
      <c r="M61" s="37">
        <v>11</v>
      </c>
      <c r="N61" s="36">
        <v>0</v>
      </c>
      <c r="O61" s="30">
        <f t="shared" si="3"/>
        <v>32.5</v>
      </c>
      <c r="P61" s="11" t="s">
        <v>54</v>
      </c>
      <c r="Q61" s="38">
        <v>10</v>
      </c>
      <c r="R61" s="11" t="s">
        <v>28</v>
      </c>
      <c r="S61" s="38">
        <v>4</v>
      </c>
      <c r="T61" s="31"/>
    </row>
    <row r="62" spans="1:20" s="25" customFormat="1" ht="33" customHeight="1">
      <c r="A62" s="10">
        <v>59</v>
      </c>
      <c r="B62" s="13" t="s">
        <v>166</v>
      </c>
      <c r="C62" s="11">
        <v>702896</v>
      </c>
      <c r="D62" s="11" t="s">
        <v>137</v>
      </c>
      <c r="E62" s="18">
        <v>10</v>
      </c>
      <c r="F62" s="19">
        <v>0</v>
      </c>
      <c r="G62" s="19">
        <v>25</v>
      </c>
      <c r="H62" s="36">
        <f t="shared" si="2"/>
        <v>10.125</v>
      </c>
      <c r="I62" s="12" t="s">
        <v>9</v>
      </c>
      <c r="J62" s="37">
        <v>4</v>
      </c>
      <c r="K62" s="37"/>
      <c r="L62" s="10">
        <v>2</v>
      </c>
      <c r="M62" s="37">
        <v>11</v>
      </c>
      <c r="N62" s="36">
        <v>0</v>
      </c>
      <c r="O62" s="30">
        <f t="shared" si="3"/>
        <v>25.125</v>
      </c>
      <c r="P62" s="11" t="s">
        <v>54</v>
      </c>
      <c r="Q62" s="38">
        <v>10</v>
      </c>
      <c r="R62" s="21" t="s">
        <v>28</v>
      </c>
      <c r="S62" s="38">
        <v>4</v>
      </c>
      <c r="T62" s="34"/>
    </row>
    <row r="63" spans="1:20" s="25" customFormat="1" ht="33" customHeight="1">
      <c r="A63" s="10">
        <v>60</v>
      </c>
      <c r="B63" s="13" t="s">
        <v>93</v>
      </c>
      <c r="C63" s="11">
        <v>615557</v>
      </c>
      <c r="D63" s="11" t="s">
        <v>94</v>
      </c>
      <c r="E63" s="18">
        <v>16</v>
      </c>
      <c r="F63" s="19">
        <v>5</v>
      </c>
      <c r="G63" s="19">
        <v>17</v>
      </c>
      <c r="H63" s="36">
        <f t="shared" si="2"/>
        <v>19.75</v>
      </c>
      <c r="I63" s="12" t="s">
        <v>9</v>
      </c>
      <c r="J63" s="37">
        <v>4</v>
      </c>
      <c r="K63" s="37"/>
      <c r="L63" s="10">
        <v>1</v>
      </c>
      <c r="M63" s="37">
        <v>5</v>
      </c>
      <c r="N63" s="36">
        <v>0</v>
      </c>
      <c r="O63" s="30">
        <f t="shared" si="3"/>
        <v>28.75</v>
      </c>
      <c r="P63" s="11" t="s">
        <v>28</v>
      </c>
      <c r="Q63" s="38">
        <v>10</v>
      </c>
      <c r="R63" s="11" t="s">
        <v>95</v>
      </c>
      <c r="S63" s="38">
        <v>4</v>
      </c>
      <c r="T63" s="31"/>
    </row>
    <row r="64" spans="1:20" s="25" customFormat="1" ht="33" customHeight="1">
      <c r="A64" s="10">
        <v>61</v>
      </c>
      <c r="B64" s="17" t="s">
        <v>96</v>
      </c>
      <c r="C64" s="11">
        <v>567921</v>
      </c>
      <c r="D64" s="10" t="s">
        <v>97</v>
      </c>
      <c r="E64" s="18">
        <v>28</v>
      </c>
      <c r="F64" s="19">
        <v>11</v>
      </c>
      <c r="G64" s="19">
        <v>14</v>
      </c>
      <c r="H64" s="36">
        <f t="shared" si="2"/>
        <v>42.833333333333336</v>
      </c>
      <c r="I64" s="12" t="s">
        <v>9</v>
      </c>
      <c r="J64" s="37">
        <v>4</v>
      </c>
      <c r="K64" s="37"/>
      <c r="L64" s="10"/>
      <c r="M64" s="37"/>
      <c r="N64" s="36">
        <v>0</v>
      </c>
      <c r="O64" s="30">
        <f t="shared" si="3"/>
        <v>46.833333333333336</v>
      </c>
      <c r="P64" s="11" t="s">
        <v>28</v>
      </c>
      <c r="Q64" s="38">
        <v>10</v>
      </c>
      <c r="R64" s="21" t="s">
        <v>28</v>
      </c>
      <c r="S64" s="38">
        <v>4</v>
      </c>
      <c r="T64" s="31"/>
    </row>
    <row r="65" spans="1:20" s="25" customFormat="1" ht="33" customHeight="1">
      <c r="A65" s="10">
        <v>62</v>
      </c>
      <c r="B65" s="13" t="s">
        <v>167</v>
      </c>
      <c r="C65" s="11">
        <v>608903</v>
      </c>
      <c r="D65" s="11" t="s">
        <v>155</v>
      </c>
      <c r="E65" s="18">
        <v>13</v>
      </c>
      <c r="F65" s="19">
        <v>0</v>
      </c>
      <c r="G65" s="19">
        <v>0</v>
      </c>
      <c r="H65" s="36">
        <f t="shared" si="2"/>
        <v>14.5</v>
      </c>
      <c r="I65" s="12" t="s">
        <v>9</v>
      </c>
      <c r="J65" s="37">
        <v>4</v>
      </c>
      <c r="K65" s="37"/>
      <c r="L65" s="10">
        <v>2</v>
      </c>
      <c r="M65" s="37">
        <v>11</v>
      </c>
      <c r="N65" s="36">
        <v>0</v>
      </c>
      <c r="O65" s="30">
        <f t="shared" si="3"/>
        <v>29.5</v>
      </c>
      <c r="P65" s="21" t="s">
        <v>28</v>
      </c>
      <c r="Q65" s="38">
        <v>10</v>
      </c>
      <c r="R65" s="21" t="s">
        <v>28</v>
      </c>
      <c r="S65" s="38">
        <v>4</v>
      </c>
      <c r="T65" s="34" t="s">
        <v>125</v>
      </c>
    </row>
    <row r="66" spans="1:20" s="25" customFormat="1" ht="33" customHeight="1">
      <c r="A66" s="10">
        <v>63</v>
      </c>
      <c r="B66" s="13" t="s">
        <v>98</v>
      </c>
      <c r="C66" s="11">
        <v>608450</v>
      </c>
      <c r="D66" s="11" t="s">
        <v>84</v>
      </c>
      <c r="E66" s="18">
        <v>16</v>
      </c>
      <c r="F66" s="19">
        <v>5</v>
      </c>
      <c r="G66" s="19">
        <v>17</v>
      </c>
      <c r="H66" s="36">
        <f t="shared" si="2"/>
        <v>19.75</v>
      </c>
      <c r="I66" s="12" t="s">
        <v>9</v>
      </c>
      <c r="J66" s="37">
        <v>4</v>
      </c>
      <c r="K66" s="37"/>
      <c r="L66" s="10">
        <v>3</v>
      </c>
      <c r="M66" s="37">
        <v>19</v>
      </c>
      <c r="N66" s="36">
        <v>0</v>
      </c>
      <c r="O66" s="30">
        <f t="shared" si="3"/>
        <v>42.75</v>
      </c>
      <c r="P66" s="11" t="s">
        <v>54</v>
      </c>
      <c r="Q66" s="38">
        <v>10</v>
      </c>
      <c r="R66" s="11" t="s">
        <v>54</v>
      </c>
      <c r="S66" s="38">
        <v>4</v>
      </c>
      <c r="T66" s="31"/>
    </row>
    <row r="67" spans="1:20" s="25" customFormat="1" ht="33" customHeight="1">
      <c r="A67" s="10">
        <v>64</v>
      </c>
      <c r="B67" s="13" t="s">
        <v>168</v>
      </c>
      <c r="C67" s="11">
        <v>592178</v>
      </c>
      <c r="D67" s="11" t="s">
        <v>169</v>
      </c>
      <c r="E67" s="18">
        <v>18</v>
      </c>
      <c r="F67" s="19">
        <v>8</v>
      </c>
      <c r="G67" s="19">
        <v>29</v>
      </c>
      <c r="H67" s="36">
        <f t="shared" si="2"/>
        <v>23.125</v>
      </c>
      <c r="I67" s="12" t="s">
        <v>9</v>
      </c>
      <c r="J67" s="37">
        <v>4</v>
      </c>
      <c r="K67" s="37"/>
      <c r="L67" s="10">
        <v>2</v>
      </c>
      <c r="M67" s="37">
        <v>11</v>
      </c>
      <c r="N67" s="36">
        <v>0</v>
      </c>
      <c r="O67" s="30">
        <f t="shared" si="3"/>
        <v>38.125</v>
      </c>
      <c r="P67" s="21" t="s">
        <v>28</v>
      </c>
      <c r="Q67" s="38">
        <v>10</v>
      </c>
      <c r="R67" s="13"/>
      <c r="S67" s="38"/>
      <c r="T67" s="34" t="s">
        <v>125</v>
      </c>
    </row>
    <row r="68" spans="1:20" s="25" customFormat="1" ht="33" customHeight="1">
      <c r="A68" s="10">
        <v>65</v>
      </c>
      <c r="B68" s="13" t="s">
        <v>170</v>
      </c>
      <c r="C68" s="11">
        <v>606430</v>
      </c>
      <c r="D68" s="11" t="s">
        <v>153</v>
      </c>
      <c r="E68" s="18">
        <v>14</v>
      </c>
      <c r="F68" s="19">
        <v>0</v>
      </c>
      <c r="G68" s="19">
        <v>1</v>
      </c>
      <c r="H68" s="36">
        <f aca="true" t="shared" si="4" ref="H68:H86">IF(E68&lt;=10,E68,IF(AND(E68&gt;=10,E68&lt;20),10+(E68-10)*1.5,(((25)+(E68-20)*2))))+IF(E68&lt;10,IF(G68&lt;15,F68/12,((F68+1)/12)),IF(AND(E68&gt;=10,E68&lt;20),IF(G68&lt;15,(F68/12)*1.5,((F68+1)/12)*1.5),IF(G68&lt;15,((F68/12)*2),((F68+1)/12)*2)))</f>
        <v>16</v>
      </c>
      <c r="I68" s="12" t="s">
        <v>9</v>
      </c>
      <c r="J68" s="37">
        <v>4</v>
      </c>
      <c r="K68" s="37"/>
      <c r="L68" s="10">
        <v>2</v>
      </c>
      <c r="M68" s="37">
        <v>11</v>
      </c>
      <c r="N68" s="36">
        <v>0</v>
      </c>
      <c r="O68" s="30">
        <f aca="true" t="shared" si="5" ref="O68:O86">SUM(H68+J68+K68+M68+N68)</f>
        <v>31</v>
      </c>
      <c r="P68" s="21" t="s">
        <v>28</v>
      </c>
      <c r="Q68" s="38">
        <v>10</v>
      </c>
      <c r="R68" s="13"/>
      <c r="S68" s="38"/>
      <c r="T68" s="34" t="s">
        <v>125</v>
      </c>
    </row>
    <row r="69" spans="1:20" s="25" customFormat="1" ht="33" customHeight="1">
      <c r="A69" s="10">
        <v>66</v>
      </c>
      <c r="B69" s="17" t="s">
        <v>99</v>
      </c>
      <c r="C69" s="11">
        <v>595391</v>
      </c>
      <c r="D69" s="10" t="s">
        <v>100</v>
      </c>
      <c r="E69" s="18">
        <v>17</v>
      </c>
      <c r="F69" s="19">
        <v>8</v>
      </c>
      <c r="G69" s="19">
        <v>25</v>
      </c>
      <c r="H69" s="36">
        <f t="shared" si="4"/>
        <v>21.625</v>
      </c>
      <c r="I69" s="12" t="s">
        <v>9</v>
      </c>
      <c r="J69" s="37">
        <v>4</v>
      </c>
      <c r="K69" s="37"/>
      <c r="L69" s="10">
        <v>2</v>
      </c>
      <c r="M69" s="37">
        <v>11</v>
      </c>
      <c r="N69" s="36">
        <v>0</v>
      </c>
      <c r="O69" s="30">
        <f t="shared" si="5"/>
        <v>36.625</v>
      </c>
      <c r="P69" s="21" t="s">
        <v>28</v>
      </c>
      <c r="Q69" s="38">
        <v>10</v>
      </c>
      <c r="R69" s="11" t="s">
        <v>28</v>
      </c>
      <c r="S69" s="38">
        <v>4</v>
      </c>
      <c r="T69" s="31"/>
    </row>
    <row r="70" spans="1:20" s="25" customFormat="1" ht="33" customHeight="1">
      <c r="A70" s="10">
        <v>67</v>
      </c>
      <c r="B70" s="13" t="s">
        <v>101</v>
      </c>
      <c r="C70" s="11">
        <v>597175</v>
      </c>
      <c r="D70" s="11" t="s">
        <v>65</v>
      </c>
      <c r="E70" s="18">
        <v>16</v>
      </c>
      <c r="F70" s="19">
        <v>0</v>
      </c>
      <c r="G70" s="19">
        <v>2</v>
      </c>
      <c r="H70" s="36">
        <f t="shared" si="4"/>
        <v>19</v>
      </c>
      <c r="I70" s="12" t="s">
        <v>9</v>
      </c>
      <c r="J70" s="37">
        <v>4</v>
      </c>
      <c r="K70" s="37"/>
      <c r="L70" s="10">
        <v>3</v>
      </c>
      <c r="M70" s="37">
        <v>19</v>
      </c>
      <c r="N70" s="36">
        <v>0</v>
      </c>
      <c r="O70" s="30">
        <f t="shared" si="5"/>
        <v>42</v>
      </c>
      <c r="P70" s="11" t="s">
        <v>54</v>
      </c>
      <c r="Q70" s="38">
        <v>10</v>
      </c>
      <c r="R70" s="11" t="s">
        <v>28</v>
      </c>
      <c r="S70" s="38">
        <v>4</v>
      </c>
      <c r="T70" s="31"/>
    </row>
    <row r="71" spans="1:20" s="25" customFormat="1" ht="33" customHeight="1">
      <c r="A71" s="10">
        <v>68</v>
      </c>
      <c r="B71" s="13" t="s">
        <v>102</v>
      </c>
      <c r="C71" s="11">
        <v>597040</v>
      </c>
      <c r="D71" s="11" t="s">
        <v>103</v>
      </c>
      <c r="E71" s="18">
        <v>16</v>
      </c>
      <c r="F71" s="19">
        <v>0</v>
      </c>
      <c r="G71" s="19">
        <v>2</v>
      </c>
      <c r="H71" s="36">
        <f t="shared" si="4"/>
        <v>19</v>
      </c>
      <c r="I71" s="12" t="s">
        <v>9</v>
      </c>
      <c r="J71" s="37">
        <v>4</v>
      </c>
      <c r="K71" s="37"/>
      <c r="L71" s="10">
        <v>2</v>
      </c>
      <c r="M71" s="37">
        <v>11</v>
      </c>
      <c r="N71" s="36">
        <v>0</v>
      </c>
      <c r="O71" s="30">
        <f t="shared" si="5"/>
        <v>34</v>
      </c>
      <c r="P71" s="11" t="s">
        <v>54</v>
      </c>
      <c r="Q71" s="38">
        <v>10</v>
      </c>
      <c r="R71" s="11" t="s">
        <v>51</v>
      </c>
      <c r="S71" s="38">
        <v>4</v>
      </c>
      <c r="T71" s="31"/>
    </row>
    <row r="72" spans="1:20" s="25" customFormat="1" ht="33" customHeight="1">
      <c r="A72" s="10">
        <v>69</v>
      </c>
      <c r="B72" s="13" t="s">
        <v>171</v>
      </c>
      <c r="C72" s="11">
        <v>619588</v>
      </c>
      <c r="D72" s="11" t="s">
        <v>139</v>
      </c>
      <c r="E72" s="18">
        <v>10</v>
      </c>
      <c r="F72" s="19">
        <v>8</v>
      </c>
      <c r="G72" s="19">
        <v>28</v>
      </c>
      <c r="H72" s="36">
        <f t="shared" si="4"/>
        <v>11.125</v>
      </c>
      <c r="I72" s="12" t="s">
        <v>9</v>
      </c>
      <c r="J72" s="37">
        <v>4</v>
      </c>
      <c r="K72" s="37"/>
      <c r="L72" s="10">
        <v>3</v>
      </c>
      <c r="M72" s="37">
        <v>19</v>
      </c>
      <c r="N72" s="36">
        <v>0</v>
      </c>
      <c r="O72" s="30">
        <f t="shared" si="5"/>
        <v>34.125</v>
      </c>
      <c r="P72" s="21" t="s">
        <v>28</v>
      </c>
      <c r="Q72" s="38">
        <v>10</v>
      </c>
      <c r="R72" s="21" t="s">
        <v>28</v>
      </c>
      <c r="S72" s="38">
        <v>4</v>
      </c>
      <c r="T72" s="34" t="s">
        <v>125</v>
      </c>
    </row>
    <row r="73" spans="1:20" s="25" customFormat="1" ht="33" customHeight="1">
      <c r="A73" s="10">
        <v>70</v>
      </c>
      <c r="B73" s="13" t="s">
        <v>104</v>
      </c>
      <c r="C73" s="11">
        <v>597297</v>
      </c>
      <c r="D73" s="11" t="s">
        <v>105</v>
      </c>
      <c r="E73" s="18">
        <v>16</v>
      </c>
      <c r="F73" s="19">
        <v>0</v>
      </c>
      <c r="G73" s="19">
        <v>2</v>
      </c>
      <c r="H73" s="36">
        <f t="shared" si="4"/>
        <v>19</v>
      </c>
      <c r="I73" s="12" t="s">
        <v>9</v>
      </c>
      <c r="J73" s="37">
        <v>4</v>
      </c>
      <c r="K73" s="37"/>
      <c r="L73" s="10">
        <v>2</v>
      </c>
      <c r="M73" s="37">
        <v>11</v>
      </c>
      <c r="N73" s="36">
        <v>0</v>
      </c>
      <c r="O73" s="30">
        <f t="shared" si="5"/>
        <v>34</v>
      </c>
      <c r="P73" s="11" t="s">
        <v>95</v>
      </c>
      <c r="Q73" s="38">
        <v>10</v>
      </c>
      <c r="R73" s="11" t="s">
        <v>95</v>
      </c>
      <c r="S73" s="38">
        <v>4</v>
      </c>
      <c r="T73" s="31"/>
    </row>
    <row r="74" spans="1:20" s="25" customFormat="1" ht="33" customHeight="1">
      <c r="A74" s="10">
        <v>71</v>
      </c>
      <c r="B74" s="17" t="s">
        <v>106</v>
      </c>
      <c r="C74" s="11">
        <v>216871</v>
      </c>
      <c r="D74" s="11" t="s">
        <v>107</v>
      </c>
      <c r="E74" s="18">
        <v>22</v>
      </c>
      <c r="F74" s="19">
        <v>5</v>
      </c>
      <c r="G74" s="19">
        <v>14</v>
      </c>
      <c r="H74" s="36">
        <f t="shared" si="4"/>
        <v>29.833333333333332</v>
      </c>
      <c r="I74" s="12" t="s">
        <v>9</v>
      </c>
      <c r="J74" s="37">
        <v>4</v>
      </c>
      <c r="K74" s="37"/>
      <c r="L74" s="10">
        <v>2</v>
      </c>
      <c r="M74" s="37">
        <v>11</v>
      </c>
      <c r="N74" s="36">
        <v>0</v>
      </c>
      <c r="O74" s="30">
        <f t="shared" si="5"/>
        <v>44.83333333333333</v>
      </c>
      <c r="P74" s="21" t="s">
        <v>28</v>
      </c>
      <c r="Q74" s="38">
        <v>10</v>
      </c>
      <c r="R74" s="11" t="s">
        <v>28</v>
      </c>
      <c r="S74" s="38">
        <v>4</v>
      </c>
      <c r="T74" s="31"/>
    </row>
    <row r="75" spans="1:20" s="25" customFormat="1" ht="33" customHeight="1">
      <c r="A75" s="10">
        <v>72</v>
      </c>
      <c r="B75" s="17" t="s">
        <v>108</v>
      </c>
      <c r="C75" s="11">
        <v>591996</v>
      </c>
      <c r="D75" s="11" t="s">
        <v>109</v>
      </c>
      <c r="E75" s="18">
        <v>18</v>
      </c>
      <c r="F75" s="19">
        <v>7</v>
      </c>
      <c r="G75" s="19">
        <v>21</v>
      </c>
      <c r="H75" s="36">
        <f t="shared" si="4"/>
        <v>23</v>
      </c>
      <c r="I75" s="12" t="s">
        <v>9</v>
      </c>
      <c r="J75" s="37">
        <v>4</v>
      </c>
      <c r="K75" s="37"/>
      <c r="L75" s="10">
        <v>2</v>
      </c>
      <c r="M75" s="37">
        <v>11</v>
      </c>
      <c r="N75" s="36">
        <v>0</v>
      </c>
      <c r="O75" s="30">
        <f t="shared" si="5"/>
        <v>38</v>
      </c>
      <c r="P75" s="11" t="s">
        <v>28</v>
      </c>
      <c r="Q75" s="38">
        <v>10</v>
      </c>
      <c r="R75" s="21" t="s">
        <v>28</v>
      </c>
      <c r="S75" s="38">
        <v>4</v>
      </c>
      <c r="T75" s="31"/>
    </row>
    <row r="76" spans="1:20" s="25" customFormat="1" ht="33" customHeight="1">
      <c r="A76" s="60"/>
      <c r="B76" s="41" t="s">
        <v>172</v>
      </c>
      <c r="C76" s="42">
        <v>619737</v>
      </c>
      <c r="D76" s="42" t="s">
        <v>173</v>
      </c>
      <c r="E76" s="43">
        <v>10</v>
      </c>
      <c r="F76" s="44">
        <v>6</v>
      </c>
      <c r="G76" s="44">
        <v>29</v>
      </c>
      <c r="H76" s="45">
        <f t="shared" si="4"/>
        <v>10.875</v>
      </c>
      <c r="I76" s="46" t="s">
        <v>9</v>
      </c>
      <c r="J76" s="47">
        <v>4</v>
      </c>
      <c r="K76" s="47"/>
      <c r="L76" s="48">
        <v>2</v>
      </c>
      <c r="M76" s="47">
        <v>11</v>
      </c>
      <c r="N76" s="45">
        <v>0</v>
      </c>
      <c r="O76" s="49">
        <f t="shared" si="5"/>
        <v>25.875</v>
      </c>
      <c r="P76" s="50" t="s">
        <v>28</v>
      </c>
      <c r="Q76" s="51">
        <v>10</v>
      </c>
      <c r="R76" s="50" t="s">
        <v>28</v>
      </c>
      <c r="S76" s="51">
        <v>4</v>
      </c>
      <c r="T76" s="52" t="s">
        <v>125</v>
      </c>
    </row>
    <row r="77" spans="1:20" s="25" customFormat="1" ht="33" customHeight="1">
      <c r="A77" s="10">
        <v>73</v>
      </c>
      <c r="B77" s="13" t="s">
        <v>174</v>
      </c>
      <c r="C77" s="11">
        <v>611863</v>
      </c>
      <c r="D77" s="11" t="s">
        <v>153</v>
      </c>
      <c r="E77" s="18">
        <v>12</v>
      </c>
      <c r="F77" s="19">
        <v>7</v>
      </c>
      <c r="G77" s="19">
        <v>28</v>
      </c>
      <c r="H77" s="36">
        <f t="shared" si="4"/>
        <v>14</v>
      </c>
      <c r="I77" s="12" t="s">
        <v>9</v>
      </c>
      <c r="J77" s="37">
        <v>4</v>
      </c>
      <c r="K77" s="37"/>
      <c r="L77" s="10">
        <v>1</v>
      </c>
      <c r="M77" s="37">
        <v>5</v>
      </c>
      <c r="N77" s="36">
        <v>0</v>
      </c>
      <c r="O77" s="30">
        <f t="shared" si="5"/>
        <v>23</v>
      </c>
      <c r="P77" s="21" t="s">
        <v>28</v>
      </c>
      <c r="Q77" s="38">
        <v>10</v>
      </c>
      <c r="R77" s="21" t="s">
        <v>28</v>
      </c>
      <c r="S77" s="38">
        <v>4</v>
      </c>
      <c r="T77" s="34" t="s">
        <v>125</v>
      </c>
    </row>
    <row r="78" spans="1:20" s="20" customFormat="1" ht="33" customHeight="1">
      <c r="A78" s="10">
        <v>74</v>
      </c>
      <c r="B78" s="13" t="s">
        <v>110</v>
      </c>
      <c r="C78" s="11">
        <v>596808</v>
      </c>
      <c r="D78" s="11" t="s">
        <v>70</v>
      </c>
      <c r="E78" s="18">
        <v>16</v>
      </c>
      <c r="F78" s="19">
        <v>9</v>
      </c>
      <c r="G78" s="19">
        <v>0</v>
      </c>
      <c r="H78" s="36">
        <f t="shared" si="4"/>
        <v>20.125</v>
      </c>
      <c r="I78" s="12" t="s">
        <v>9</v>
      </c>
      <c r="J78" s="37">
        <v>4</v>
      </c>
      <c r="K78" s="37"/>
      <c r="L78" s="10">
        <v>2</v>
      </c>
      <c r="M78" s="37">
        <v>11</v>
      </c>
      <c r="N78" s="36">
        <v>0</v>
      </c>
      <c r="O78" s="30">
        <f t="shared" si="5"/>
        <v>35.125</v>
      </c>
      <c r="P78" s="11" t="s">
        <v>28</v>
      </c>
      <c r="Q78" s="38">
        <v>10</v>
      </c>
      <c r="R78" s="21" t="s">
        <v>28</v>
      </c>
      <c r="S78" s="38">
        <v>4</v>
      </c>
      <c r="T78" s="31"/>
    </row>
    <row r="79" spans="1:20" s="20" customFormat="1" ht="33" customHeight="1">
      <c r="A79" s="10">
        <v>75</v>
      </c>
      <c r="B79" s="13" t="s">
        <v>111</v>
      </c>
      <c r="C79" s="11">
        <v>622303</v>
      </c>
      <c r="D79" s="11" t="s">
        <v>112</v>
      </c>
      <c r="E79" s="18">
        <v>11</v>
      </c>
      <c r="F79" s="19">
        <v>1</v>
      </c>
      <c r="G79" s="19">
        <v>29</v>
      </c>
      <c r="H79" s="36">
        <f t="shared" si="4"/>
        <v>11.75</v>
      </c>
      <c r="I79" s="12" t="s">
        <v>9</v>
      </c>
      <c r="J79" s="37">
        <v>4</v>
      </c>
      <c r="K79" s="37"/>
      <c r="L79" s="10">
        <v>5</v>
      </c>
      <c r="M79" s="37">
        <v>39</v>
      </c>
      <c r="N79" s="36">
        <v>0</v>
      </c>
      <c r="O79" s="30">
        <f t="shared" si="5"/>
        <v>54.75</v>
      </c>
      <c r="P79" s="11" t="s">
        <v>51</v>
      </c>
      <c r="Q79" s="38">
        <v>10</v>
      </c>
      <c r="R79" s="11" t="s">
        <v>51</v>
      </c>
      <c r="S79" s="38">
        <v>4</v>
      </c>
      <c r="T79" s="31"/>
    </row>
    <row r="80" spans="1:20" s="20" customFormat="1" ht="33" customHeight="1">
      <c r="A80" s="10">
        <v>76</v>
      </c>
      <c r="B80" s="13" t="s">
        <v>175</v>
      </c>
      <c r="C80" s="11">
        <v>611904</v>
      </c>
      <c r="D80" s="11" t="s">
        <v>134</v>
      </c>
      <c r="E80" s="18">
        <v>12</v>
      </c>
      <c r="F80" s="19">
        <v>0</v>
      </c>
      <c r="G80" s="19">
        <v>0</v>
      </c>
      <c r="H80" s="36">
        <f t="shared" si="4"/>
        <v>13</v>
      </c>
      <c r="I80" s="12" t="s">
        <v>9</v>
      </c>
      <c r="J80" s="37">
        <v>4</v>
      </c>
      <c r="K80" s="37"/>
      <c r="L80" s="10">
        <v>1</v>
      </c>
      <c r="M80" s="37">
        <v>5</v>
      </c>
      <c r="N80" s="36">
        <v>0</v>
      </c>
      <c r="O80" s="30">
        <f t="shared" si="5"/>
        <v>22</v>
      </c>
      <c r="P80" s="21" t="s">
        <v>28</v>
      </c>
      <c r="Q80" s="38">
        <v>10</v>
      </c>
      <c r="R80" s="11" t="s">
        <v>95</v>
      </c>
      <c r="S80" s="38">
        <v>4</v>
      </c>
      <c r="T80" s="34" t="s">
        <v>125</v>
      </c>
    </row>
    <row r="81" spans="1:20" s="20" customFormat="1" ht="33" customHeight="1">
      <c r="A81" s="10">
        <v>77</v>
      </c>
      <c r="B81" s="13" t="s">
        <v>113</v>
      </c>
      <c r="C81" s="11">
        <v>580039</v>
      </c>
      <c r="D81" s="10" t="s">
        <v>114</v>
      </c>
      <c r="E81" s="18">
        <v>28</v>
      </c>
      <c r="F81" s="19">
        <v>7</v>
      </c>
      <c r="G81" s="19">
        <v>9</v>
      </c>
      <c r="H81" s="36">
        <f t="shared" si="4"/>
        <v>42.166666666666664</v>
      </c>
      <c r="I81" s="12" t="s">
        <v>9</v>
      </c>
      <c r="J81" s="37"/>
      <c r="K81" s="37">
        <v>12</v>
      </c>
      <c r="L81" s="10">
        <v>2</v>
      </c>
      <c r="M81" s="37">
        <v>11</v>
      </c>
      <c r="N81" s="36">
        <v>30</v>
      </c>
      <c r="O81" s="30">
        <f t="shared" si="5"/>
        <v>95.16666666666666</v>
      </c>
      <c r="P81" s="11"/>
      <c r="Q81" s="38"/>
      <c r="R81" s="21" t="s">
        <v>28</v>
      </c>
      <c r="S81" s="38">
        <v>4</v>
      </c>
      <c r="T81" s="31"/>
    </row>
    <row r="82" spans="1:20" s="20" customFormat="1" ht="33" customHeight="1">
      <c r="A82" s="10">
        <v>78</v>
      </c>
      <c r="B82" s="13" t="s">
        <v>115</v>
      </c>
      <c r="C82" s="11">
        <v>566506</v>
      </c>
      <c r="D82" s="10" t="s">
        <v>116</v>
      </c>
      <c r="E82" s="18">
        <v>32</v>
      </c>
      <c r="F82" s="19">
        <v>7</v>
      </c>
      <c r="G82" s="19">
        <v>20</v>
      </c>
      <c r="H82" s="36">
        <f t="shared" si="4"/>
        <v>50.333333333333336</v>
      </c>
      <c r="I82" s="12" t="s">
        <v>9</v>
      </c>
      <c r="J82" s="37"/>
      <c r="K82" s="37"/>
      <c r="L82" s="10"/>
      <c r="M82" s="37"/>
      <c r="N82" s="36">
        <v>0</v>
      </c>
      <c r="O82" s="30">
        <f t="shared" si="5"/>
        <v>50.333333333333336</v>
      </c>
      <c r="P82" s="11"/>
      <c r="Q82" s="38"/>
      <c r="R82" s="21" t="s">
        <v>28</v>
      </c>
      <c r="S82" s="38">
        <v>4</v>
      </c>
      <c r="T82" s="31"/>
    </row>
    <row r="83" spans="1:20" s="20" customFormat="1" ht="33" customHeight="1">
      <c r="A83" s="10">
        <v>79</v>
      </c>
      <c r="B83" s="13" t="s">
        <v>176</v>
      </c>
      <c r="C83" s="11">
        <v>608605</v>
      </c>
      <c r="D83" s="11" t="s">
        <v>177</v>
      </c>
      <c r="E83" s="18">
        <v>13</v>
      </c>
      <c r="F83" s="19">
        <v>0</v>
      </c>
      <c r="G83" s="19">
        <v>0</v>
      </c>
      <c r="H83" s="36">
        <f t="shared" si="4"/>
        <v>14.5</v>
      </c>
      <c r="I83" s="12" t="s">
        <v>9</v>
      </c>
      <c r="J83" s="37">
        <v>4</v>
      </c>
      <c r="K83" s="37"/>
      <c r="L83" s="10">
        <v>3</v>
      </c>
      <c r="M83" s="37">
        <v>19</v>
      </c>
      <c r="N83" s="36">
        <v>0</v>
      </c>
      <c r="O83" s="30">
        <f t="shared" si="5"/>
        <v>37.5</v>
      </c>
      <c r="P83" s="21" t="s">
        <v>28</v>
      </c>
      <c r="Q83" s="38">
        <v>10</v>
      </c>
      <c r="R83" s="13"/>
      <c r="S83" s="38"/>
      <c r="T83" s="34" t="s">
        <v>125</v>
      </c>
    </row>
    <row r="84" spans="1:20" s="20" customFormat="1" ht="33" customHeight="1">
      <c r="A84" s="10">
        <v>80</v>
      </c>
      <c r="B84" s="17" t="s">
        <v>117</v>
      </c>
      <c r="C84" s="11">
        <v>595833</v>
      </c>
      <c r="D84" s="11" t="s">
        <v>124</v>
      </c>
      <c r="E84" s="18">
        <v>17</v>
      </c>
      <c r="F84" s="19">
        <v>0</v>
      </c>
      <c r="G84" s="19">
        <v>1</v>
      </c>
      <c r="H84" s="36">
        <f t="shared" si="4"/>
        <v>20.5</v>
      </c>
      <c r="I84" s="12" t="s">
        <v>9</v>
      </c>
      <c r="J84" s="37">
        <v>4</v>
      </c>
      <c r="K84" s="37"/>
      <c r="L84" s="10">
        <v>3</v>
      </c>
      <c r="M84" s="37">
        <v>19</v>
      </c>
      <c r="N84" s="36">
        <v>0</v>
      </c>
      <c r="O84" s="30">
        <f t="shared" si="5"/>
        <v>43.5</v>
      </c>
      <c r="P84" s="21" t="s">
        <v>28</v>
      </c>
      <c r="Q84" s="38">
        <v>10</v>
      </c>
      <c r="R84" s="21" t="s">
        <v>28</v>
      </c>
      <c r="S84" s="38">
        <v>4</v>
      </c>
      <c r="T84" s="31" t="s">
        <v>126</v>
      </c>
    </row>
    <row r="85" spans="1:20" s="20" customFormat="1" ht="33" customHeight="1">
      <c r="A85" s="10">
        <v>81</v>
      </c>
      <c r="B85" s="13" t="s">
        <v>118</v>
      </c>
      <c r="C85" s="11">
        <v>603279</v>
      </c>
      <c r="D85" s="11" t="s">
        <v>58</v>
      </c>
      <c r="E85" s="18">
        <v>15</v>
      </c>
      <c r="F85" s="19">
        <v>0</v>
      </c>
      <c r="G85" s="19">
        <v>0</v>
      </c>
      <c r="H85" s="36">
        <f t="shared" si="4"/>
        <v>17.5</v>
      </c>
      <c r="I85" s="12" t="s">
        <v>9</v>
      </c>
      <c r="J85" s="37">
        <v>4</v>
      </c>
      <c r="K85" s="37"/>
      <c r="L85" s="10">
        <v>3</v>
      </c>
      <c r="M85" s="37">
        <v>19</v>
      </c>
      <c r="N85" s="36">
        <v>0</v>
      </c>
      <c r="O85" s="30">
        <f t="shared" si="5"/>
        <v>40.5</v>
      </c>
      <c r="P85" s="11" t="s">
        <v>28</v>
      </c>
      <c r="Q85" s="38">
        <v>10</v>
      </c>
      <c r="R85" s="21" t="s">
        <v>28</v>
      </c>
      <c r="S85" s="38">
        <v>4</v>
      </c>
      <c r="T85" s="31"/>
    </row>
    <row r="86" spans="1:20" s="20" customFormat="1" ht="33" customHeight="1">
      <c r="A86" s="10">
        <v>82</v>
      </c>
      <c r="B86" s="17" t="s">
        <v>178</v>
      </c>
      <c r="C86" s="11">
        <v>595645</v>
      </c>
      <c r="D86" s="11" t="s">
        <v>179</v>
      </c>
      <c r="E86" s="18">
        <v>17</v>
      </c>
      <c r="F86" s="19">
        <v>0</v>
      </c>
      <c r="G86" s="19">
        <v>1</v>
      </c>
      <c r="H86" s="36">
        <f t="shared" si="4"/>
        <v>20.5</v>
      </c>
      <c r="I86" s="12" t="s">
        <v>9</v>
      </c>
      <c r="J86" s="37">
        <v>4</v>
      </c>
      <c r="K86" s="37"/>
      <c r="L86" s="23">
        <v>2</v>
      </c>
      <c r="M86" s="37">
        <v>11</v>
      </c>
      <c r="N86" s="36">
        <v>0</v>
      </c>
      <c r="O86" s="30">
        <f t="shared" si="5"/>
        <v>35.5</v>
      </c>
      <c r="P86" s="11" t="s">
        <v>66</v>
      </c>
      <c r="Q86" s="38">
        <v>10</v>
      </c>
      <c r="R86" s="13"/>
      <c r="S86" s="38"/>
      <c r="T86" s="34" t="s">
        <v>125</v>
      </c>
    </row>
    <row r="87" spans="2:3" ht="25.5" customHeight="1">
      <c r="B87" s="7"/>
      <c r="C87" s="15"/>
    </row>
    <row r="88" spans="2:3" ht="25.5" customHeight="1">
      <c r="B88" s="7"/>
      <c r="C88" s="15"/>
    </row>
    <row r="89" spans="2:3" ht="25.5" customHeight="1">
      <c r="B89" s="7"/>
      <c r="C89" s="15"/>
    </row>
    <row r="90" spans="2:3" ht="25.5" customHeight="1">
      <c r="B90" s="7"/>
      <c r="C90" s="15"/>
    </row>
    <row r="91" spans="2:3" ht="25.5" customHeight="1">
      <c r="B91" s="7"/>
      <c r="C91" s="15"/>
    </row>
    <row r="92" spans="2:3" ht="25.5" customHeight="1">
      <c r="B92" s="7"/>
      <c r="C92" s="15"/>
    </row>
    <row r="93" spans="2:3" ht="25.5" customHeight="1">
      <c r="B93" s="7"/>
      <c r="C93" s="15"/>
    </row>
    <row r="94" spans="2:3" ht="25.5" customHeight="1">
      <c r="B94" s="7"/>
      <c r="C94" s="15"/>
    </row>
    <row r="95" spans="2:3" ht="25.5" customHeight="1">
      <c r="B95" s="7"/>
      <c r="C95" s="15"/>
    </row>
    <row r="96" spans="2:3" ht="25.5" customHeight="1">
      <c r="B96" s="7"/>
      <c r="C96" s="15"/>
    </row>
    <row r="97" spans="2:3" ht="25.5" customHeight="1">
      <c r="B97" s="7"/>
      <c r="C97" s="15"/>
    </row>
    <row r="98" spans="2:3" ht="25.5" customHeight="1">
      <c r="B98" s="7"/>
      <c r="C98" s="15"/>
    </row>
    <row r="99" spans="2:3" ht="25.5" customHeight="1">
      <c r="B99" s="7"/>
      <c r="C99" s="15"/>
    </row>
    <row r="100" spans="2:3" ht="25.5" customHeight="1">
      <c r="B100" s="7"/>
      <c r="C100" s="15"/>
    </row>
    <row r="101" spans="2:3" ht="25.5" customHeight="1">
      <c r="B101" s="7"/>
      <c r="C101" s="15"/>
    </row>
    <row r="102" spans="2:3" ht="25.5" customHeight="1">
      <c r="B102" s="7"/>
      <c r="C102" s="15"/>
    </row>
    <row r="103" spans="2:3" ht="25.5" customHeight="1">
      <c r="B103" s="7"/>
      <c r="C103" s="15"/>
    </row>
    <row r="104" spans="2:3" ht="25.5" customHeight="1">
      <c r="B104" s="7"/>
      <c r="C104" s="15"/>
    </row>
    <row r="105" spans="2:3" ht="25.5" customHeight="1">
      <c r="B105" s="7"/>
      <c r="C105" s="15"/>
    </row>
    <row r="106" spans="2:3" ht="25.5" customHeight="1">
      <c r="B106" s="7"/>
      <c r="C106" s="15"/>
    </row>
    <row r="107" spans="2:3" ht="25.5" customHeight="1">
      <c r="B107" s="7"/>
      <c r="C107" s="15"/>
    </row>
    <row r="108" spans="2:3" ht="25.5" customHeight="1">
      <c r="B108" s="7"/>
      <c r="C108" s="15"/>
    </row>
    <row r="109" spans="2:3" ht="25.5" customHeight="1">
      <c r="B109" s="7"/>
      <c r="C109" s="15"/>
    </row>
    <row r="110" spans="2:3" ht="25.5" customHeight="1">
      <c r="B110" s="7"/>
      <c r="C110" s="15"/>
    </row>
    <row r="111" spans="2:3" ht="25.5" customHeight="1">
      <c r="B111" s="7"/>
      <c r="C111" s="15"/>
    </row>
    <row r="112" spans="2:3" ht="25.5" customHeight="1">
      <c r="B112" s="7"/>
      <c r="C112" s="15"/>
    </row>
    <row r="113" spans="2:3" ht="25.5" customHeight="1">
      <c r="B113" s="7"/>
      <c r="C113" s="15"/>
    </row>
    <row r="114" spans="2:3" ht="25.5" customHeight="1">
      <c r="B114" s="7"/>
      <c r="C114" s="15"/>
    </row>
    <row r="115" spans="2:3" ht="25.5" customHeight="1">
      <c r="B115" s="7"/>
      <c r="C115" s="15"/>
    </row>
    <row r="116" spans="2:3" ht="25.5" customHeight="1">
      <c r="B116" s="7"/>
      <c r="C116" s="15"/>
    </row>
    <row r="117" spans="2:3" ht="25.5" customHeight="1">
      <c r="B117" s="7"/>
      <c r="C117" s="15"/>
    </row>
    <row r="118" spans="2:3" ht="25.5" customHeight="1">
      <c r="B118" s="7"/>
      <c r="C118" s="15"/>
    </row>
    <row r="119" spans="2:3" ht="25.5" customHeight="1">
      <c r="B119" s="7"/>
      <c r="C119" s="15"/>
    </row>
    <row r="120" spans="2:3" ht="25.5" customHeight="1">
      <c r="B120" s="7"/>
      <c r="C120" s="15"/>
    </row>
    <row r="121" spans="2:3" ht="25.5" customHeight="1">
      <c r="B121" s="7"/>
      <c r="C121" s="15"/>
    </row>
    <row r="122" spans="2:3" ht="25.5" customHeight="1">
      <c r="B122" s="7"/>
      <c r="C122" s="15"/>
    </row>
    <row r="123" spans="2:3" ht="25.5" customHeight="1">
      <c r="B123" s="7"/>
      <c r="C123" s="15"/>
    </row>
    <row r="124" spans="2:3" ht="25.5" customHeight="1">
      <c r="B124" s="7"/>
      <c r="C124" s="15"/>
    </row>
    <row r="125" spans="2:3" ht="25.5" customHeight="1">
      <c r="B125" s="7"/>
      <c r="C125" s="15"/>
    </row>
    <row r="126" spans="2:3" ht="25.5" customHeight="1">
      <c r="B126" s="7"/>
      <c r="C126" s="15"/>
    </row>
    <row r="127" spans="2:3" ht="25.5" customHeight="1">
      <c r="B127" s="7"/>
      <c r="C127" s="15"/>
    </row>
    <row r="128" spans="2:3" ht="25.5" customHeight="1">
      <c r="B128" s="7"/>
      <c r="C128" s="15"/>
    </row>
    <row r="129" spans="2:3" ht="25.5" customHeight="1">
      <c r="B129" s="7"/>
      <c r="C129" s="15"/>
    </row>
    <row r="130" spans="2:3" ht="25.5" customHeight="1">
      <c r="B130" s="7"/>
      <c r="C130" s="15"/>
    </row>
    <row r="131" spans="2:3" ht="25.5" customHeight="1">
      <c r="B131" s="7"/>
      <c r="C131" s="15"/>
    </row>
    <row r="132" spans="2:3" ht="25.5" customHeight="1">
      <c r="B132" s="7"/>
      <c r="C132" s="15"/>
    </row>
    <row r="133" spans="2:3" ht="25.5" customHeight="1">
      <c r="B133" s="7"/>
      <c r="C133" s="15"/>
    </row>
    <row r="134" spans="2:3" ht="25.5" customHeight="1">
      <c r="B134" s="7"/>
      <c r="C134" s="15"/>
    </row>
    <row r="135" spans="2:3" ht="25.5" customHeight="1">
      <c r="B135" s="7"/>
      <c r="C135" s="15"/>
    </row>
    <row r="136" spans="2:3" ht="25.5" customHeight="1">
      <c r="B136" s="7"/>
      <c r="C136" s="15"/>
    </row>
    <row r="137" spans="2:3" ht="25.5" customHeight="1">
      <c r="B137" s="7"/>
      <c r="C137" s="15"/>
    </row>
    <row r="138" spans="2:3" ht="25.5" customHeight="1">
      <c r="B138" s="7"/>
      <c r="C138" s="15"/>
    </row>
    <row r="139" spans="2:3" ht="25.5" customHeight="1">
      <c r="B139" s="7"/>
      <c r="C139" s="15"/>
    </row>
    <row r="140" spans="2:3" ht="25.5" customHeight="1">
      <c r="B140" s="7"/>
      <c r="C140" s="15"/>
    </row>
    <row r="141" spans="2:3" ht="25.5" customHeight="1">
      <c r="B141" s="7"/>
      <c r="C141" s="15"/>
    </row>
    <row r="142" spans="2:3" ht="25.5" customHeight="1">
      <c r="B142" s="7"/>
      <c r="C142" s="15"/>
    </row>
    <row r="143" spans="2:3" ht="25.5" customHeight="1">
      <c r="B143" s="7"/>
      <c r="C143" s="15"/>
    </row>
    <row r="144" spans="2:3" ht="25.5" customHeight="1">
      <c r="B144" s="7"/>
      <c r="C144" s="15"/>
    </row>
    <row r="145" spans="2:3" ht="25.5" customHeight="1">
      <c r="B145" s="7"/>
      <c r="C145" s="15"/>
    </row>
    <row r="146" spans="2:3" ht="25.5" customHeight="1">
      <c r="B146" s="7"/>
      <c r="C146" s="15"/>
    </row>
    <row r="147" spans="2:3" ht="25.5" customHeight="1">
      <c r="B147" s="7"/>
      <c r="C147" s="15"/>
    </row>
    <row r="148" spans="2:3" ht="25.5" customHeight="1">
      <c r="B148" s="7"/>
      <c r="C148" s="15"/>
    </row>
    <row r="149" spans="2:3" ht="25.5" customHeight="1">
      <c r="B149" s="7"/>
      <c r="C149" s="15"/>
    </row>
    <row r="150" spans="2:3" ht="25.5" customHeight="1">
      <c r="B150" s="7"/>
      <c r="C150" s="15"/>
    </row>
    <row r="151" spans="2:3" ht="25.5" customHeight="1">
      <c r="B151" s="7"/>
      <c r="C151" s="15"/>
    </row>
    <row r="152" spans="2:3" ht="25.5" customHeight="1">
      <c r="B152" s="7"/>
      <c r="C152" s="15"/>
    </row>
    <row r="153" spans="2:3" ht="25.5" customHeight="1">
      <c r="B153" s="7"/>
      <c r="C153" s="15"/>
    </row>
    <row r="154" spans="2:3" ht="25.5" customHeight="1">
      <c r="B154" s="7"/>
      <c r="C154" s="15"/>
    </row>
    <row r="155" spans="2:3" ht="25.5" customHeight="1">
      <c r="B155" s="7"/>
      <c r="C155" s="15"/>
    </row>
    <row r="156" spans="2:3" ht="25.5" customHeight="1">
      <c r="B156" s="7"/>
      <c r="C156" s="15"/>
    </row>
    <row r="157" spans="2:3" ht="25.5" customHeight="1">
      <c r="B157" s="7"/>
      <c r="C157" s="15"/>
    </row>
    <row r="158" spans="2:3" ht="25.5" customHeight="1">
      <c r="B158" s="7"/>
      <c r="C158" s="15"/>
    </row>
    <row r="159" spans="2:3" ht="25.5" customHeight="1">
      <c r="B159" s="7"/>
      <c r="C159" s="15"/>
    </row>
    <row r="160" spans="2:3" ht="25.5" customHeight="1">
      <c r="B160" s="7"/>
      <c r="C160" s="15"/>
    </row>
    <row r="161" spans="2:3" ht="25.5" customHeight="1">
      <c r="B161" s="7"/>
      <c r="C161" s="15"/>
    </row>
    <row r="162" spans="2:3" ht="25.5" customHeight="1">
      <c r="B162" s="7"/>
      <c r="C162" s="15"/>
    </row>
    <row r="163" spans="2:3" ht="25.5" customHeight="1">
      <c r="B163" s="7"/>
      <c r="C163" s="15"/>
    </row>
    <row r="164" spans="2:3" ht="25.5" customHeight="1">
      <c r="B164" s="7"/>
      <c r="C164" s="15"/>
    </row>
  </sheetData>
  <sheetProtection/>
  <mergeCells count="13">
    <mergeCell ref="C2:C3"/>
    <mergeCell ref="O2:O3"/>
    <mergeCell ref="A2:A3"/>
    <mergeCell ref="B2:B3"/>
    <mergeCell ref="N2:N3"/>
    <mergeCell ref="I2:I3"/>
    <mergeCell ref="T2:T3"/>
    <mergeCell ref="A1:T1"/>
    <mergeCell ref="D2:D3"/>
    <mergeCell ref="E2:H2"/>
    <mergeCell ref="J2:M2"/>
    <mergeCell ref="P2:Q2"/>
    <mergeCell ref="R2:S2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2018-08-23T09:33:28Z</dcterms:modified>
  <cp:category/>
  <cp:version/>
  <cp:contentType/>
  <cp:contentStatus/>
</cp:coreProperties>
</file>